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ECEF\Desktop\"/>
    </mc:Choice>
  </mc:AlternateContent>
  <xr:revisionPtr revIDLastSave="0" documentId="8_{94D4718E-83C4-42E7-905B-15C83688DCA4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Plan1" sheetId="1" r:id="rId1"/>
    <sheet name="açoes_2021" sheetId="4" r:id="rId2"/>
  </sheets>
  <definedNames>
    <definedName name="_xlnm._FilterDatabase" localSheetId="0" hidden="1">Plan1!$A$3:$E$120</definedName>
    <definedName name="_xlnm.Print_Area" localSheetId="1">açoes_2021!$B$2:$G$77</definedName>
    <definedName name="_xlnm.Print_Area" localSheetId="0">Plan1!$A$98:$E$124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0" i="4" l="1"/>
  <c r="F8" i="4" l="1"/>
  <c r="F14" i="4"/>
  <c r="F27" i="4" l="1"/>
  <c r="F39" i="4"/>
  <c r="F57" i="4" l="1"/>
  <c r="F23" i="4"/>
  <c r="D120" i="1" l="1"/>
  <c r="C120" i="1"/>
</calcChain>
</file>

<file path=xl/sharedStrings.xml><?xml version="1.0" encoding="utf-8"?>
<sst xmlns="http://schemas.openxmlformats.org/spreadsheetml/2006/main" count="188" uniqueCount="171">
  <si>
    <t>BALANCETE - AGECEF-CE</t>
  </si>
  <si>
    <t xml:space="preserve">           DESCRIÇÃO </t>
  </si>
  <si>
    <t>CRÉDITO</t>
  </si>
  <si>
    <t>DÉBITO</t>
  </si>
  <si>
    <t>SALDO</t>
  </si>
  <si>
    <t xml:space="preserve">  DATA</t>
  </si>
  <si>
    <t xml:space="preserve">       FL 01</t>
  </si>
  <si>
    <t>SALDO MÊS ANTERIOR</t>
  </si>
  <si>
    <t>SETEMBRO</t>
  </si>
  <si>
    <t>ARECADAÇÃO OPER. CELULARES - ANA SOFIA (AGOSTO)</t>
  </si>
  <si>
    <t>ARECADAÇÃO OPER. CELULARES - ROSELANE (AGOSTO)</t>
  </si>
  <si>
    <t>MENSALIDADE - JOÃO RODRIGO</t>
  </si>
  <si>
    <t>MENSALIDADE - CELINE</t>
  </si>
  <si>
    <t>MENSALIDADE - FLAVIANA</t>
  </si>
  <si>
    <t>MENSALIDADE - DAVI</t>
  </si>
  <si>
    <t>MENSALIDADE - ARIANE</t>
  </si>
  <si>
    <t>MENSALIDADE - JOARA</t>
  </si>
  <si>
    <t>SSD PARA COMPUTADOR E INSTALAÇÃO</t>
  </si>
  <si>
    <t>TARIFA BANCÁRIA - TEV</t>
  </si>
  <si>
    <t>MENSALIDADE - MARIA PRISCILA</t>
  </si>
  <si>
    <t>ARECADAÇÃO OPER. CELULARES - BRAGA (AGOSTO)</t>
  </si>
  <si>
    <t xml:space="preserve">MENSALIDADE - </t>
  </si>
  <si>
    <t>TARIFA BANCÁRIA - CX PRG</t>
  </si>
  <si>
    <t>ARECADAÇÃO OPER. CELULARES - TANIA</t>
  </si>
  <si>
    <t>MENSALIDADE - HELVERTON</t>
  </si>
  <si>
    <t>MENSALIDADE - IVANA</t>
  </si>
  <si>
    <t>ARECADAÇÃO OPER. CELULARES - JOSSEAN</t>
  </si>
  <si>
    <t>ASSISTENCIA JORNALISTICA - CINARA PINHEIRO</t>
  </si>
  <si>
    <t>TARIFA BANCARIA - DOC/TED INTERNET</t>
  </si>
  <si>
    <t>MENSALIDADE - THIAGO</t>
  </si>
  <si>
    <t>ARECADAÇÃO OPER. CELULARES - ADAIANA</t>
  </si>
  <si>
    <t>MENSALIDADE - FELIPE AUGUSTO</t>
  </si>
  <si>
    <r>
      <t xml:space="preserve">BAIXA APLICAÇÃO CDB FLEX - </t>
    </r>
    <r>
      <rPr>
        <b/>
        <sz val="12"/>
        <color indexed="8"/>
        <rFont val="Arial"/>
        <family val="2"/>
      </rPr>
      <t>10.000,00</t>
    </r>
  </si>
  <si>
    <t>ARECADAÇÃO OPER. CELULARES - FCO EVANDRO</t>
  </si>
  <si>
    <t>ADIANTAMENTO BUFFET - FESTA DE POSSE DIRETORIA</t>
  </si>
  <si>
    <t>TARIFA BANCÁRIA - DOC/TED INTERNET</t>
  </si>
  <si>
    <t>TARIFA BANCARIA - CX PRG</t>
  </si>
  <si>
    <t>ARECADAÇÃO OPER. CELULARES - JESSICA</t>
  </si>
  <si>
    <t>CESTAS BÁSICAS  ONG MORADIA E CIDADANIA -REPASSE MENSAL</t>
  </si>
  <si>
    <t>TARIFA BANCARIA - TEV</t>
  </si>
  <si>
    <t>REPENTISTA - SHOW NO EVENTO DE POSSE DA DIRETORIA</t>
  </si>
  <si>
    <t>COMPLEMENTO BUFFET - EVENTO DE POSSE DA DIRETORIA</t>
  </si>
  <si>
    <t>DECORAÇÃO BUFFET - EVENTO DE POSSE DA DIRETORIA</t>
  </si>
  <si>
    <t>TARIFA BANCARIA - /TED INTERNET (2)</t>
  </si>
  <si>
    <t>TARIFA BANCARIA - TEV (2)</t>
  </si>
  <si>
    <t>MENSALIDADES - FOLHA DA FUNCEF</t>
  </si>
  <si>
    <t xml:space="preserve">ARRECADAÇÃO OPER. CELULAR - </t>
  </si>
  <si>
    <t>ARRECADAÇÃO OPER. CELULAR - JOSSEAN</t>
  </si>
  <si>
    <t>ARRECADAÇÃO OPER. CELULAR - MORORÓ</t>
  </si>
  <si>
    <t>ARRECADAÇÃO OPER. CELULAR - GLEYDSON</t>
  </si>
  <si>
    <t>ARRECADAÇÃO OPER. CELULAR - JOSE EDVALDO</t>
  </si>
  <si>
    <t>ARRECADAÇÃO OPER. CELULAR - ROSELANE</t>
  </si>
  <si>
    <t>ARRECADAÇÃO OPER. CELULAR - NAYANDRA</t>
  </si>
  <si>
    <t>MENSALIDADE - MA. JAQUELINE</t>
  </si>
  <si>
    <t>ARRECADAÇÃO OPER. CELULAR - ANDREZZA</t>
  </si>
  <si>
    <t>MENSALIDADE - KLAINDSON</t>
  </si>
  <si>
    <t>ARRECADAÇÃO OPER. CELULAR - BRAGA</t>
  </si>
  <si>
    <t>ARRECADAÇÃO OPER. CELULAR -  ÉRIKA</t>
  </si>
  <si>
    <t>ARRECADAÇÃO OPER. CELULAR - GLEDSON</t>
  </si>
  <si>
    <t>ARRECADAÇÃO OPER. CELULAR -  FCO EDCARLOS</t>
  </si>
  <si>
    <t>ARRECADAÇÃO OPER. CELULAR - YURI BRITO</t>
  </si>
  <si>
    <t>ARRECADAÇÃO OPER. CELULAR - ELANO</t>
  </si>
  <si>
    <t>ARRECADAÇÃO OPER. CELULAR - JANAINA</t>
  </si>
  <si>
    <t>ARRECADAÇÃO OPER. CELULAR - RAIAN</t>
  </si>
  <si>
    <t>ARRECADAÇÃO OPER. CELULAR - FCA. RAFAELA</t>
  </si>
  <si>
    <t>ARRECADAÇÃO OPER. CELULAR - HERNANDES</t>
  </si>
  <si>
    <t>MENSALIDADES - FOLHA DA CAIXA</t>
  </si>
  <si>
    <t>ARRECADAÇÃO OPER. CELULAR - DEB. AUTOMATICO</t>
  </si>
  <si>
    <t>ARRECADAÇÃO OPER. CELULAR - GISELE</t>
  </si>
  <si>
    <t>ARRECADAÇÃO OPER. CELULAR - DIEGO</t>
  </si>
  <si>
    <t>ARRECADAÇÃO OPER. CELULAR - ZILDENE</t>
  </si>
  <si>
    <t>FATURA TIM</t>
  </si>
  <si>
    <t>FATURA VIVO</t>
  </si>
  <si>
    <r>
      <t xml:space="preserve">REPOSIÇÃO DE CAIXA - </t>
    </r>
    <r>
      <rPr>
        <b/>
        <sz val="12"/>
        <color indexed="8"/>
        <rFont val="Arial"/>
        <family val="2"/>
      </rPr>
      <t>5.473,38</t>
    </r>
  </si>
  <si>
    <t>SERVIÇO FOTOGRÁFICO - POSSE DA DIRETORIA</t>
  </si>
  <si>
    <t>MOTOBOY SERVICE</t>
  </si>
  <si>
    <t>MÚSICO FESTA DE POSSE DIRETORIA</t>
  </si>
  <si>
    <t>BRINDES PARA HOMENAGENS</t>
  </si>
  <si>
    <t>FLORES PARA VELORIO E HOMENAGENS</t>
  </si>
  <si>
    <t xml:space="preserve">EMP.  DE ENTREGA - MALOTE </t>
  </si>
  <si>
    <t>BRISANET - BANDA LARGA</t>
  </si>
  <si>
    <t xml:space="preserve">LOCAÇÃO DE ESPAÇO PARA GUARDA DE DOCUMENTOS </t>
  </si>
  <si>
    <t>PAULO SARTO MOTOBY- ENTREGAS</t>
  </si>
  <si>
    <t>NOELIA DOCES E SALGADOS - REUNIÕES E COMEMORAÇÕES</t>
  </si>
  <si>
    <t>ACRÉSCIMO DE VALOR NO CAIXA PARA PEQ. DESPESAS</t>
  </si>
  <si>
    <t>REMUNERAÇÃO SERVIÇO DE GERENCIAMENTO</t>
  </si>
  <si>
    <t>ARRECADAÇÃO OPER. CELULAR - ANA SOFIA</t>
  </si>
  <si>
    <t>ARRECADAÇÃO OPER. CELULAR - ANELIESE</t>
  </si>
  <si>
    <t>ARRECADAÇÃO OPER. CELULAR - JESSICA</t>
  </si>
  <si>
    <t>ARRECADAÇÃO OPER. CELULAR - FREDY</t>
  </si>
  <si>
    <t>ARRECADAÇÃO OPER. CELULAR - JOSELENA</t>
  </si>
  <si>
    <t>ARRECADAÇÃO OPER. CELULAR - ADAIANA</t>
  </si>
  <si>
    <t>ARRECADAÇÃO OPER. CELULAR - ALDEVIO</t>
  </si>
  <si>
    <t>ARRECADAÇÃO OPER. CELULAR - ADRIANO</t>
  </si>
  <si>
    <t>TARIFA BANCÁRIA - MANUT CTA</t>
  </si>
  <si>
    <t>ARRECADAÇÃO OPER. CELULAR - KATIA</t>
  </si>
  <si>
    <t>MANUTENÇÃO SITE E PROVEDOR</t>
  </si>
  <si>
    <t>FENAG - REPASSE</t>
  </si>
  <si>
    <t>ARRECADAÇÃO OPER. CELULAR - MARIA DO CARMO</t>
  </si>
  <si>
    <t>ARRECADAÇÃO OPER. CELULAR - WILLIAM GOIS</t>
  </si>
  <si>
    <t>ARRECADAÇÃO OPER. CELULAR - TULIO</t>
  </si>
  <si>
    <t>ARRECADAÇÃO OPER. CELULAR - MARCUS RAFAEL</t>
  </si>
  <si>
    <t>ARRECADAÇÃO OPER. CELULAR - JOSE NEY</t>
  </si>
  <si>
    <t>TOTAIS</t>
  </si>
  <si>
    <t>IMPRESSÃO E ENCADERNAMENTO DA PESQUISA FENAG</t>
  </si>
  <si>
    <t>ARECADAÇÃO OPER. CELULARES - JUCID</t>
  </si>
  <si>
    <t>MENSALIDADE - MONIQUE JUSTA E GLEIDSON CUSTODIO</t>
  </si>
  <si>
    <t>10 CESTAS BÁSICAS -  ONG MORADIA E CIDADANIA</t>
  </si>
  <si>
    <t>1. RECEITAS</t>
  </si>
  <si>
    <t>TOTAL DE RECEITAS (A)</t>
  </si>
  <si>
    <t>1.1 RECEITAS ORDINÁRIAS</t>
  </si>
  <si>
    <t>1.2 RECEITAS EXTRAORDINÁRIAS</t>
  </si>
  <si>
    <t>2. DESPESAS</t>
  </si>
  <si>
    <t>2.1 DESPESAS ORDINÁRIAS</t>
  </si>
  <si>
    <t>2.2 DESPESAS EXTRAORDINÁRIAS</t>
  </si>
  <si>
    <t>TOTAL DE DESPESAS (B)</t>
  </si>
  <si>
    <t>RESUMO FINANCEIRO</t>
  </si>
  <si>
    <t>DESPESAS REALIZADAS (B)</t>
  </si>
  <si>
    <t>RECEITAS REALIZADAS (A)</t>
  </si>
  <si>
    <t>RESULTADO DO MÊS</t>
  </si>
  <si>
    <t>SALDO ATUAL (A - B + C)</t>
  </si>
  <si>
    <t>SALDO MÊS ANTERIOR (C)</t>
  </si>
  <si>
    <t>SALDO DE APLICAÇÕES (D)</t>
  </si>
  <si>
    <t>SALDO EM CONTA CORRENTE</t>
  </si>
  <si>
    <t>SALDO EM CAIXA (Fundo Fixo)</t>
  </si>
  <si>
    <t>Tarifas Bancárias</t>
  </si>
  <si>
    <t>Serviços de Internet</t>
  </si>
  <si>
    <t>BALANCETE CONTÁBIL</t>
  </si>
  <si>
    <t>Receitas de juros de aplicações financeiras</t>
  </si>
  <si>
    <t>VALORES A RECEBER (Inadimplentes)</t>
  </si>
  <si>
    <t>Locação de espaço</t>
  </si>
  <si>
    <t xml:space="preserve">COMPOSIÇÃO DO SALDO </t>
  </si>
  <si>
    <t>Comunicação Social</t>
  </si>
  <si>
    <t xml:space="preserve">SALDO FINAL AGREGADO </t>
  </si>
  <si>
    <t>Mensalidades de inadimplentes</t>
  </si>
  <si>
    <t>Serviços de Gerenciamento e Auxiliar Administrativo</t>
  </si>
  <si>
    <t xml:space="preserve">Arrecadação Convênio Telefonia Celular </t>
  </si>
  <si>
    <t>Faturas TIM</t>
  </si>
  <si>
    <t xml:space="preserve">Fatura VIVO </t>
  </si>
  <si>
    <t>Encargos sociais - FGTS e DARF</t>
  </si>
  <si>
    <t xml:space="preserve">Serviço contábil </t>
  </si>
  <si>
    <t xml:space="preserve">Zap entregas - Malotes </t>
  </si>
  <si>
    <t xml:space="preserve">   Festa 02/12/2023 - Parcela pallatium buffet</t>
  </si>
  <si>
    <t>Inscrições para Corrida de 02/12/2023</t>
  </si>
  <si>
    <t>Vale transporte - outubro e novembro</t>
  </si>
  <si>
    <t>2° corrida AGECEF - Adiant. Medalhas</t>
  </si>
  <si>
    <t>2° corrida AGECEF - Camisas</t>
  </si>
  <si>
    <t>Mensalidade dos Associados - 869/874</t>
  </si>
  <si>
    <t>Décimo terceiro - gerencial e aux. Adm</t>
  </si>
  <si>
    <t xml:space="preserve">   Estorno convênio TIM</t>
  </si>
  <si>
    <t>2° corrida AGECEF - Taxas</t>
  </si>
  <si>
    <t>Brindes aniversariantes</t>
  </si>
  <si>
    <t>Transportadora - Mochilas</t>
  </si>
  <si>
    <t>Mês/Ano: NOVEMBRO/2023</t>
  </si>
  <si>
    <t>Patrocínios Corrida de 02/12/2023</t>
  </si>
  <si>
    <t xml:space="preserve">Arrecadação alimentos corrida </t>
  </si>
  <si>
    <t>Arrecadação ONG</t>
  </si>
  <si>
    <t>ESTORNO - FOLHA DE PGTO - VALOR A MAIOR</t>
  </si>
  <si>
    <t>Inscrições externas para Corrida de 02/12/2023</t>
  </si>
  <si>
    <t>Parcela 13o. salario - Aposentados</t>
  </si>
  <si>
    <t xml:space="preserve">ESTORNO PGTO DUPLIC. SOM FESTA 02/12  01/11 </t>
  </si>
  <si>
    <t>Comissão ações juidicias - Dr. Daniel Felinto</t>
  </si>
  <si>
    <t>Art 21 brindes para aposentados</t>
  </si>
  <si>
    <t>Festa 02/12/2023 - adiantamento som - crédito em duplicidade</t>
  </si>
  <si>
    <t xml:space="preserve">   Festa 02/12/2023 - Guardanapos p/ mesa posta</t>
  </si>
  <si>
    <t xml:space="preserve">   Festa 02/12/2023 - complemento  Coktelitas</t>
  </si>
  <si>
    <t xml:space="preserve">   Festa 02/12/2023 - flores naturais, outros art, decoração e segurança</t>
  </si>
  <si>
    <t xml:space="preserve">   Festa 02/12/2023 - complemento Som, Banda e show Marcos Lessa</t>
  </si>
  <si>
    <t xml:space="preserve">   Festa 02/12/2023 - complemento Chopp brahma</t>
  </si>
  <si>
    <t>2° corrida AGECEF - ambulância, banda e outros</t>
  </si>
  <si>
    <t xml:space="preserve">2° parcela emprestimo FUNCEF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</si>
</sst>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&quot;R$&quot;\ #,##0.00"/>
  </numFmts>
  <fonts count="4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56"/>
      <name val="Calibri"/>
      <family val="2"/>
    </font>
    <font>
      <sz val="14"/>
      <color indexed="8"/>
      <name val="Arial"/>
      <family val="2"/>
    </font>
    <font>
      <b/>
      <sz val="14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Calibri"/>
      <family val="2"/>
    </font>
    <font>
      <sz val="12"/>
      <color indexed="56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Calibri"/>
      <family val="2"/>
    </font>
    <font>
      <sz val="11"/>
      <color indexed="56"/>
      <name val="Calibri"/>
      <family val="2"/>
    </font>
    <font>
      <sz val="11"/>
      <color indexed="56"/>
      <name val="Arial"/>
      <family val="2"/>
    </font>
    <font>
      <b/>
      <sz val="12"/>
      <color indexed="5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sz val="10"/>
      <name val="Arial Terminal"/>
      <family val="3"/>
    </font>
    <font>
      <b/>
      <sz val="10"/>
      <name val="Arial Terminal"/>
      <family val="3"/>
    </font>
    <font>
      <b/>
      <sz val="12"/>
      <name val="Arial Terminal"/>
      <family val="3"/>
    </font>
    <font>
      <b/>
      <sz val="10.5"/>
      <name val="Arial Terminal"/>
      <family val="3"/>
    </font>
    <font>
      <b/>
      <sz val="10"/>
      <name val="Arial"/>
      <family val="2"/>
    </font>
    <font>
      <b/>
      <sz val="11"/>
      <name val="Arial Terminal"/>
      <family val="3"/>
    </font>
    <font>
      <sz val="8"/>
      <name val="Calibri"/>
      <family val="2"/>
    </font>
    <font>
      <b/>
      <sz val="12"/>
      <color indexed="56"/>
      <name val="Arial Terminal"/>
      <family val="3"/>
    </font>
    <font>
      <b/>
      <sz val="10"/>
      <color indexed="53"/>
      <name val="Arial Terminal"/>
      <family val="3"/>
    </font>
    <font>
      <b/>
      <sz val="14"/>
      <name val="Arial Terminal"/>
      <family val="3"/>
    </font>
  </fonts>
  <fills count="2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389629810485"/>
        <bgColor indexed="13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13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13"/>
      </patternFill>
    </fill>
    <fill>
      <patternFill patternType="solid">
        <fgColor theme="0" tint="-0.14999847407452621"/>
        <bgColor indexed="35"/>
      </patternFill>
    </fill>
    <fill>
      <patternFill patternType="solid">
        <fgColor theme="5" tint="0.79998168889431442"/>
        <bgColor indexed="13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13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55"/>
      </right>
      <top/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0" fillId="0" borderId="0"/>
  </cellStyleXfs>
  <cellXfs count="181">
    <xf numFmtId="0" fontId="0" fillId="0" borderId="0" xfId="0"/>
    <xf numFmtId="0" fontId="2" fillId="0" borderId="1" xfId="0" applyFont="1" applyBorder="1"/>
    <xf numFmtId="4" fontId="1" fillId="0" borderId="2" xfId="0" applyNumberFormat="1" applyFont="1" applyBorder="1"/>
    <xf numFmtId="14" fontId="4" fillId="0" borderId="0" xfId="0" applyNumberFormat="1" applyFont="1"/>
    <xf numFmtId="4" fontId="3" fillId="0" borderId="0" xfId="0" applyNumberFormat="1" applyFont="1"/>
    <xf numFmtId="0" fontId="8" fillId="0" borderId="0" xfId="0" applyFont="1"/>
    <xf numFmtId="14" fontId="1" fillId="0" borderId="0" xfId="0" applyNumberFormat="1" applyFont="1"/>
    <xf numFmtId="0" fontId="1" fillId="0" borderId="0" xfId="0" applyFont="1"/>
    <xf numFmtId="4" fontId="1" fillId="0" borderId="0" xfId="0" applyNumberFormat="1" applyFont="1"/>
    <xf numFmtId="4" fontId="4" fillId="0" borderId="0" xfId="0" applyNumberFormat="1" applyFont="1"/>
    <xf numFmtId="4" fontId="0" fillId="0" borderId="0" xfId="0" applyNumberFormat="1"/>
    <xf numFmtId="4" fontId="7" fillId="0" borderId="0" xfId="0" applyNumberFormat="1" applyFont="1"/>
    <xf numFmtId="4" fontId="6" fillId="0" borderId="0" xfId="0" applyNumberFormat="1" applyFont="1"/>
    <xf numFmtId="0" fontId="3" fillId="0" borderId="3" xfId="0" applyFont="1" applyBorder="1"/>
    <xf numFmtId="4" fontId="9" fillId="0" borderId="0" xfId="0" applyNumberFormat="1" applyFont="1"/>
    <xf numFmtId="4" fontId="10" fillId="0" borderId="0" xfId="0" applyNumberFormat="1" applyFont="1"/>
    <xf numFmtId="0" fontId="9" fillId="0" borderId="0" xfId="0" applyFont="1"/>
    <xf numFmtId="0" fontId="4" fillId="0" borderId="0" xfId="0" applyFont="1"/>
    <xf numFmtId="14" fontId="3" fillId="0" borderId="0" xfId="0" applyNumberFormat="1" applyFont="1"/>
    <xf numFmtId="0" fontId="3" fillId="0" borderId="0" xfId="0" applyFont="1"/>
    <xf numFmtId="4" fontId="11" fillId="0" borderId="0" xfId="0" applyNumberFormat="1" applyFont="1"/>
    <xf numFmtId="0" fontId="5" fillId="0" borderId="0" xfId="0" applyFont="1"/>
    <xf numFmtId="0" fontId="12" fillId="0" borderId="4" xfId="0" applyFont="1" applyBorder="1"/>
    <xf numFmtId="4" fontId="13" fillId="0" borderId="4" xfId="0" applyNumberFormat="1" applyFont="1" applyBorder="1"/>
    <xf numFmtId="14" fontId="12" fillId="0" borderId="4" xfId="0" applyNumberFormat="1" applyFont="1" applyBorder="1"/>
    <xf numFmtId="4" fontId="12" fillId="0" borderId="4" xfId="0" applyNumberFormat="1" applyFont="1" applyBorder="1"/>
    <xf numFmtId="14" fontId="12" fillId="0" borderId="0" xfId="0" applyNumberFormat="1" applyFont="1"/>
    <xf numFmtId="4" fontId="12" fillId="0" borderId="0" xfId="0" applyNumberFormat="1" applyFont="1"/>
    <xf numFmtId="0" fontId="12" fillId="0" borderId="0" xfId="0" applyFont="1"/>
    <xf numFmtId="4" fontId="13" fillId="0" borderId="0" xfId="0" applyNumberFormat="1" applyFont="1"/>
    <xf numFmtId="14" fontId="13" fillId="0" borderId="0" xfId="0" applyNumberFormat="1" applyFont="1"/>
    <xf numFmtId="0" fontId="13" fillId="0" borderId="0" xfId="0" applyFont="1"/>
    <xf numFmtId="16" fontId="12" fillId="0" borderId="0" xfId="0" applyNumberFormat="1" applyFont="1"/>
    <xf numFmtId="0" fontId="2" fillId="0" borderId="5" xfId="0" applyFont="1" applyBorder="1"/>
    <xf numFmtId="0" fontId="2" fillId="0" borderId="6" xfId="0" applyFont="1" applyBorder="1"/>
    <xf numFmtId="0" fontId="3" fillId="0" borderId="4" xfId="0" applyFont="1" applyBorder="1"/>
    <xf numFmtId="2" fontId="0" fillId="0" borderId="0" xfId="0" applyNumberFormat="1"/>
    <xf numFmtId="4" fontId="16" fillId="0" borderId="0" xfId="0" applyNumberFormat="1" applyFont="1"/>
    <xf numFmtId="17" fontId="3" fillId="0" borderId="1" xfId="0" applyNumberFormat="1" applyFont="1" applyBorder="1"/>
    <xf numFmtId="0" fontId="14" fillId="0" borderId="0" xfId="0" applyFont="1"/>
    <xf numFmtId="4" fontId="15" fillId="0" borderId="0" xfId="0" applyNumberFormat="1" applyFont="1"/>
    <xf numFmtId="0" fontId="9" fillId="0" borderId="2" xfId="0" applyFont="1" applyBorder="1"/>
    <xf numFmtId="4" fontId="17" fillId="0" borderId="4" xfId="0" applyNumberFormat="1" applyFont="1" applyBorder="1"/>
    <xf numFmtId="4" fontId="12" fillId="0" borderId="3" xfId="0" applyNumberFormat="1" applyFont="1" applyBorder="1"/>
    <xf numFmtId="4" fontId="18" fillId="0" borderId="4" xfId="0" applyNumberFormat="1" applyFont="1" applyBorder="1"/>
    <xf numFmtId="4" fontId="18" fillId="0" borderId="7" xfId="0" applyNumberFormat="1" applyFont="1" applyBorder="1"/>
    <xf numFmtId="4" fontId="17" fillId="0" borderId="0" xfId="0" applyNumberFormat="1" applyFont="1"/>
    <xf numFmtId="4" fontId="21" fillId="0" borderId="4" xfId="0" applyNumberFormat="1" applyFont="1" applyBorder="1"/>
    <xf numFmtId="2" fontId="17" fillId="0" borderId="0" xfId="0" applyNumberFormat="1" applyFont="1"/>
    <xf numFmtId="2" fontId="1" fillId="0" borderId="0" xfId="0" applyNumberFormat="1" applyFont="1"/>
    <xf numFmtId="14" fontId="1" fillId="0" borderId="2" xfId="0" applyNumberFormat="1" applyFont="1" applyBorder="1"/>
    <xf numFmtId="4" fontId="18" fillId="0" borderId="0" xfId="0" applyNumberFormat="1" applyFont="1"/>
    <xf numFmtId="4" fontId="19" fillId="0" borderId="0" xfId="0" applyNumberFormat="1" applyFont="1"/>
    <xf numFmtId="0" fontId="18" fillId="0" borderId="0" xfId="0" applyFont="1"/>
    <xf numFmtId="4" fontId="20" fillId="0" borderId="4" xfId="0" applyNumberFormat="1" applyFont="1" applyBorder="1"/>
    <xf numFmtId="4" fontId="7" fillId="0" borderId="4" xfId="0" applyNumberFormat="1" applyFont="1" applyBorder="1"/>
    <xf numFmtId="0" fontId="0" fillId="0" borderId="4" xfId="0" applyBorder="1"/>
    <xf numFmtId="4" fontId="19" fillId="0" borderId="4" xfId="0" applyNumberFormat="1" applyFont="1" applyBorder="1"/>
    <xf numFmtId="0" fontId="2" fillId="0" borderId="8" xfId="0" applyFont="1" applyBorder="1"/>
    <xf numFmtId="4" fontId="23" fillId="0" borderId="0" xfId="0" applyNumberFormat="1" applyFont="1"/>
    <xf numFmtId="4" fontId="22" fillId="0" borderId="0" xfId="0" applyNumberFormat="1" applyFont="1"/>
    <xf numFmtId="2" fontId="18" fillId="0" borderId="4" xfId="0" applyNumberFormat="1" applyFont="1" applyBorder="1"/>
    <xf numFmtId="0" fontId="1" fillId="0" borderId="4" xfId="0" applyFont="1" applyBorder="1"/>
    <xf numFmtId="4" fontId="1" fillId="0" borderId="4" xfId="0" applyNumberFormat="1" applyFont="1" applyBorder="1"/>
    <xf numFmtId="0" fontId="17" fillId="0" borderId="4" xfId="0" applyFont="1" applyBorder="1"/>
    <xf numFmtId="4" fontId="1" fillId="0" borderId="9" xfId="0" applyNumberFormat="1" applyFont="1" applyBorder="1"/>
    <xf numFmtId="4" fontId="24" fillId="0" borderId="4" xfId="0" applyNumberFormat="1" applyFont="1" applyBorder="1"/>
    <xf numFmtId="4" fontId="0" fillId="0" borderId="4" xfId="0" applyNumberFormat="1" applyBorder="1"/>
    <xf numFmtId="0" fontId="18" fillId="0" borderId="4" xfId="0" applyFont="1" applyBorder="1"/>
    <xf numFmtId="4" fontId="25" fillId="0" borderId="4" xfId="0" applyNumberFormat="1" applyFont="1" applyBorder="1"/>
    <xf numFmtId="4" fontId="26" fillId="0" borderId="4" xfId="0" applyNumberFormat="1" applyFont="1" applyBorder="1"/>
    <xf numFmtId="4" fontId="18" fillId="0" borderId="3" xfId="0" applyNumberFormat="1" applyFont="1" applyBorder="1"/>
    <xf numFmtId="4" fontId="27" fillId="0" borderId="4" xfId="0" applyNumberFormat="1" applyFont="1" applyBorder="1"/>
    <xf numFmtId="4" fontId="27" fillId="0" borderId="9" xfId="0" applyNumberFormat="1" applyFont="1" applyBorder="1"/>
    <xf numFmtId="0" fontId="13" fillId="0" borderId="4" xfId="0" applyFont="1" applyBorder="1"/>
    <xf numFmtId="14" fontId="12" fillId="2" borderId="4" xfId="0" applyNumberFormat="1" applyFont="1" applyFill="1" applyBorder="1"/>
    <xf numFmtId="0" fontId="12" fillId="2" borderId="4" xfId="0" applyFont="1" applyFill="1" applyBorder="1"/>
    <xf numFmtId="4" fontId="12" fillId="2" borderId="4" xfId="0" applyNumberFormat="1" applyFont="1" applyFill="1" applyBorder="1"/>
    <xf numFmtId="4" fontId="18" fillId="2" borderId="7" xfId="0" applyNumberFormat="1" applyFont="1" applyFill="1" applyBorder="1"/>
    <xf numFmtId="4" fontId="12" fillId="2" borderId="7" xfId="0" applyNumberFormat="1" applyFont="1" applyFill="1" applyBorder="1"/>
    <xf numFmtId="4" fontId="18" fillId="2" borderId="4" xfId="0" applyNumberFormat="1" applyFont="1" applyFill="1" applyBorder="1"/>
    <xf numFmtId="0" fontId="18" fillId="2" borderId="4" xfId="0" applyFont="1" applyFill="1" applyBorder="1"/>
    <xf numFmtId="14" fontId="12" fillId="3" borderId="4" xfId="0" applyNumberFormat="1" applyFont="1" applyFill="1" applyBorder="1"/>
    <xf numFmtId="0" fontId="12" fillId="3" borderId="4" xfId="0" applyFont="1" applyFill="1" applyBorder="1"/>
    <xf numFmtId="4" fontId="12" fillId="3" borderId="4" xfId="0" applyNumberFormat="1" applyFont="1" applyFill="1" applyBorder="1"/>
    <xf numFmtId="4" fontId="18" fillId="3" borderId="4" xfId="0" applyNumberFormat="1" applyFont="1" applyFill="1" applyBorder="1"/>
    <xf numFmtId="0" fontId="18" fillId="3" borderId="4" xfId="0" applyFont="1" applyFill="1" applyBorder="1"/>
    <xf numFmtId="2" fontId="12" fillId="3" borderId="4" xfId="0" applyNumberFormat="1" applyFont="1" applyFill="1" applyBorder="1"/>
    <xf numFmtId="14" fontId="12" fillId="4" borderId="4" xfId="0" applyNumberFormat="1" applyFont="1" applyFill="1" applyBorder="1"/>
    <xf numFmtId="0" fontId="12" fillId="4" borderId="4" xfId="0" applyFont="1" applyFill="1" applyBorder="1"/>
    <xf numFmtId="4" fontId="12" fillId="4" borderId="4" xfId="0" applyNumberFormat="1" applyFont="1" applyFill="1" applyBorder="1"/>
    <xf numFmtId="4" fontId="12" fillId="4" borderId="3" xfId="0" applyNumberFormat="1" applyFont="1" applyFill="1" applyBorder="1"/>
    <xf numFmtId="4" fontId="18" fillId="4" borderId="4" xfId="0" applyNumberFormat="1" applyFont="1" applyFill="1" applyBorder="1"/>
    <xf numFmtId="0" fontId="18" fillId="4" borderId="4" xfId="0" applyFont="1" applyFill="1" applyBorder="1"/>
    <xf numFmtId="2" fontId="18" fillId="4" borderId="4" xfId="0" applyNumberFormat="1" applyFont="1" applyFill="1" applyBorder="1"/>
    <xf numFmtId="14" fontId="12" fillId="5" borderId="4" xfId="0" applyNumberFormat="1" applyFont="1" applyFill="1" applyBorder="1"/>
    <xf numFmtId="0" fontId="12" fillId="5" borderId="4" xfId="0" applyFont="1" applyFill="1" applyBorder="1"/>
    <xf numFmtId="4" fontId="12" fillId="5" borderId="4" xfId="0" applyNumberFormat="1" applyFont="1" applyFill="1" applyBorder="1"/>
    <xf numFmtId="4" fontId="29" fillId="6" borderId="4" xfId="0" applyNumberFormat="1" applyFont="1" applyFill="1" applyBorder="1"/>
    <xf numFmtId="14" fontId="12" fillId="7" borderId="4" xfId="0" applyNumberFormat="1" applyFont="1" applyFill="1" applyBorder="1"/>
    <xf numFmtId="0" fontId="12" fillId="7" borderId="4" xfId="0" applyFont="1" applyFill="1" applyBorder="1"/>
    <xf numFmtId="2" fontId="18" fillId="7" borderId="4" xfId="0" applyNumberFormat="1" applyFont="1" applyFill="1" applyBorder="1"/>
    <xf numFmtId="4" fontId="12" fillId="7" borderId="4" xfId="0" applyNumberFormat="1" applyFont="1" applyFill="1" applyBorder="1"/>
    <xf numFmtId="0" fontId="18" fillId="7" borderId="4" xfId="0" applyFont="1" applyFill="1" applyBorder="1"/>
    <xf numFmtId="4" fontId="18" fillId="7" borderId="4" xfId="0" applyNumberFormat="1" applyFont="1" applyFill="1" applyBorder="1"/>
    <xf numFmtId="14" fontId="12" fillId="8" borderId="4" xfId="0" applyNumberFormat="1" applyFont="1" applyFill="1" applyBorder="1"/>
    <xf numFmtId="0" fontId="12" fillId="8" borderId="4" xfId="0" applyFont="1" applyFill="1" applyBorder="1"/>
    <xf numFmtId="4" fontId="12" fillId="8" borderId="4" xfId="0" applyNumberFormat="1" applyFont="1" applyFill="1" applyBorder="1"/>
    <xf numFmtId="0" fontId="18" fillId="8" borderId="4" xfId="0" applyFont="1" applyFill="1" applyBorder="1"/>
    <xf numFmtId="4" fontId="19" fillId="8" borderId="4" xfId="0" applyNumberFormat="1" applyFont="1" applyFill="1" applyBorder="1"/>
    <xf numFmtId="4" fontId="18" fillId="8" borderId="4" xfId="0" applyNumberFormat="1" applyFont="1" applyFill="1" applyBorder="1"/>
    <xf numFmtId="14" fontId="12" fillId="9" borderId="4" xfId="0" applyNumberFormat="1" applyFont="1" applyFill="1" applyBorder="1"/>
    <xf numFmtId="0" fontId="12" fillId="9" borderId="4" xfId="0" applyFont="1" applyFill="1" applyBorder="1"/>
    <xf numFmtId="4" fontId="12" fillId="9" borderId="4" xfId="0" applyNumberFormat="1" applyFont="1" applyFill="1" applyBorder="1"/>
    <xf numFmtId="2" fontId="18" fillId="9" borderId="4" xfId="0" applyNumberFormat="1" applyFont="1" applyFill="1" applyBorder="1"/>
    <xf numFmtId="14" fontId="12" fillId="10" borderId="4" xfId="0" applyNumberFormat="1" applyFont="1" applyFill="1" applyBorder="1"/>
    <xf numFmtId="0" fontId="12" fillId="10" borderId="4" xfId="0" applyFont="1" applyFill="1" applyBorder="1"/>
    <xf numFmtId="2" fontId="18" fillId="10" borderId="4" xfId="0" applyNumberFormat="1" applyFont="1" applyFill="1" applyBorder="1"/>
    <xf numFmtId="4" fontId="12" fillId="10" borderId="4" xfId="0" applyNumberFormat="1" applyFont="1" applyFill="1" applyBorder="1"/>
    <xf numFmtId="4" fontId="18" fillId="10" borderId="4" xfId="0" applyNumberFormat="1" applyFont="1" applyFill="1" applyBorder="1"/>
    <xf numFmtId="14" fontId="12" fillId="11" borderId="4" xfId="0" applyNumberFormat="1" applyFont="1" applyFill="1" applyBorder="1"/>
    <xf numFmtId="0" fontId="12" fillId="11" borderId="4" xfId="0" applyFont="1" applyFill="1" applyBorder="1"/>
    <xf numFmtId="2" fontId="18" fillId="11" borderId="4" xfId="0" applyNumberFormat="1" applyFont="1" applyFill="1" applyBorder="1"/>
    <xf numFmtId="4" fontId="12" fillId="11" borderId="4" xfId="0" applyNumberFormat="1" applyFont="1" applyFill="1" applyBorder="1"/>
    <xf numFmtId="0" fontId="31" fillId="0" borderId="0" xfId="1" applyFont="1"/>
    <xf numFmtId="0" fontId="32" fillId="0" borderId="0" xfId="1" applyFont="1"/>
    <xf numFmtId="4" fontId="32" fillId="0" borderId="0" xfId="1" applyNumberFormat="1" applyFont="1"/>
    <xf numFmtId="0" fontId="30" fillId="0" borderId="0" xfId="1"/>
    <xf numFmtId="4" fontId="31" fillId="0" borderId="0" xfId="1" applyNumberFormat="1" applyFont="1"/>
    <xf numFmtId="4" fontId="30" fillId="0" borderId="0" xfId="1" applyNumberFormat="1"/>
    <xf numFmtId="0" fontId="30" fillId="0" borderId="0" xfId="1" applyAlignment="1">
      <alignment vertical="center"/>
    </xf>
    <xf numFmtId="0" fontId="36" fillId="0" borderId="0" xfId="1" applyFont="1"/>
    <xf numFmtId="0" fontId="32" fillId="0" borderId="10" xfId="1" applyFont="1" applyBorder="1" applyAlignment="1">
      <alignment vertical="center"/>
    </xf>
    <xf numFmtId="0" fontId="31" fillId="0" borderId="0" xfId="1" applyFont="1" applyAlignment="1">
      <alignment horizontal="left" indent="3"/>
    </xf>
    <xf numFmtId="0" fontId="31" fillId="0" borderId="10" xfId="1" applyFont="1" applyBorder="1" applyAlignment="1">
      <alignment horizontal="left"/>
    </xf>
    <xf numFmtId="14" fontId="28" fillId="12" borderId="4" xfId="0" applyNumberFormat="1" applyFont="1" applyFill="1" applyBorder="1"/>
    <xf numFmtId="0" fontId="28" fillId="12" borderId="4" xfId="0" applyFont="1" applyFill="1" applyBorder="1"/>
    <xf numFmtId="2" fontId="28" fillId="12" borderId="4" xfId="0" applyNumberFormat="1" applyFont="1" applyFill="1" applyBorder="1"/>
    <xf numFmtId="4" fontId="28" fillId="12" borderId="4" xfId="0" applyNumberFormat="1" applyFont="1" applyFill="1" applyBorder="1"/>
    <xf numFmtId="0" fontId="31" fillId="0" borderId="11" xfId="1" applyFont="1" applyBorder="1"/>
    <xf numFmtId="0" fontId="32" fillId="0" borderId="12" xfId="1" applyFont="1" applyBorder="1"/>
    <xf numFmtId="4" fontId="32" fillId="0" borderId="12" xfId="1" applyNumberFormat="1" applyFont="1" applyBorder="1"/>
    <xf numFmtId="0" fontId="31" fillId="0" borderId="13" xfId="1" applyFont="1" applyBorder="1"/>
    <xf numFmtId="0" fontId="31" fillId="0" borderId="14" xfId="1" applyFont="1" applyBorder="1"/>
    <xf numFmtId="0" fontId="31" fillId="0" borderId="15" xfId="1" applyFont="1" applyBorder="1"/>
    <xf numFmtId="0" fontId="31" fillId="0" borderId="14" xfId="1" applyFont="1" applyBorder="1" applyAlignment="1">
      <alignment vertical="center"/>
    </xf>
    <xf numFmtId="0" fontId="31" fillId="0" borderId="15" xfId="1" applyFont="1" applyBorder="1" applyAlignment="1">
      <alignment vertical="center"/>
    </xf>
    <xf numFmtId="164" fontId="31" fillId="0" borderId="0" xfId="1" applyNumberFormat="1" applyFont="1"/>
    <xf numFmtId="0" fontId="33" fillId="0" borderId="0" xfId="1" applyFont="1" applyAlignment="1">
      <alignment vertical="center"/>
    </xf>
    <xf numFmtId="4" fontId="38" fillId="0" borderId="0" xfId="1" applyNumberFormat="1" applyFont="1" applyAlignment="1">
      <alignment horizontal="right"/>
    </xf>
    <xf numFmtId="0" fontId="39" fillId="0" borderId="10" xfId="1" applyFont="1" applyBorder="1" applyAlignment="1">
      <alignment horizontal="right" vertical="center"/>
    </xf>
    <xf numFmtId="164" fontId="31" fillId="0" borderId="15" xfId="1" applyNumberFormat="1" applyFont="1" applyBorder="1"/>
    <xf numFmtId="0" fontId="31" fillId="0" borderId="16" xfId="1" applyFont="1" applyBorder="1" applyAlignment="1">
      <alignment vertical="center"/>
    </xf>
    <xf numFmtId="4" fontId="32" fillId="0" borderId="16" xfId="1" applyNumberFormat="1" applyFont="1" applyBorder="1" applyAlignment="1">
      <alignment vertical="center"/>
    </xf>
    <xf numFmtId="0" fontId="34" fillId="13" borderId="16" xfId="1" applyFont="1" applyFill="1" applyBorder="1" applyAlignment="1">
      <alignment vertical="center"/>
    </xf>
    <xf numFmtId="0" fontId="32" fillId="14" borderId="16" xfId="1" applyFont="1" applyFill="1" applyBorder="1"/>
    <xf numFmtId="4" fontId="32" fillId="14" borderId="16" xfId="1" applyNumberFormat="1" applyFont="1" applyFill="1" applyBorder="1"/>
    <xf numFmtId="0" fontId="34" fillId="15" borderId="16" xfId="1" applyFont="1" applyFill="1" applyBorder="1" applyAlignment="1">
      <alignment vertical="center"/>
    </xf>
    <xf numFmtId="4" fontId="31" fillId="16" borderId="16" xfId="1" applyNumberFormat="1" applyFont="1" applyFill="1" applyBorder="1"/>
    <xf numFmtId="0" fontId="31" fillId="16" borderId="16" xfId="1" applyFont="1" applyFill="1" applyBorder="1"/>
    <xf numFmtId="4" fontId="32" fillId="16" borderId="16" xfId="1" applyNumberFormat="1" applyFont="1" applyFill="1" applyBorder="1"/>
    <xf numFmtId="0" fontId="34" fillId="17" borderId="16" xfId="1" applyFont="1" applyFill="1" applyBorder="1" applyAlignment="1">
      <alignment vertical="center"/>
    </xf>
    <xf numFmtId="0" fontId="31" fillId="18" borderId="16" xfId="1" applyFont="1" applyFill="1" applyBorder="1"/>
    <xf numFmtId="4" fontId="34" fillId="18" borderId="16" xfId="1" applyNumberFormat="1" applyFont="1" applyFill="1" applyBorder="1"/>
    <xf numFmtId="0" fontId="34" fillId="19" borderId="16" xfId="1" applyFont="1" applyFill="1" applyBorder="1" applyAlignment="1">
      <alignment vertical="center"/>
    </xf>
    <xf numFmtId="0" fontId="32" fillId="20" borderId="16" xfId="1" applyFont="1" applyFill="1" applyBorder="1"/>
    <xf numFmtId="4" fontId="32" fillId="20" borderId="16" xfId="1" applyNumberFormat="1" applyFont="1" applyFill="1" applyBorder="1"/>
    <xf numFmtId="0" fontId="34" fillId="21" borderId="16" xfId="1" applyFont="1" applyFill="1" applyBorder="1" applyAlignment="1">
      <alignment vertical="center"/>
    </xf>
    <xf numFmtId="4" fontId="34" fillId="21" borderId="16" xfId="1" applyNumberFormat="1" applyFont="1" applyFill="1" applyBorder="1" applyAlignment="1">
      <alignment vertical="center"/>
    </xf>
    <xf numFmtId="164" fontId="30" fillId="0" borderId="0" xfId="1" applyNumberFormat="1"/>
    <xf numFmtId="165" fontId="35" fillId="0" borderId="0" xfId="1" applyNumberFormat="1" applyFont="1"/>
    <xf numFmtId="0" fontId="31" fillId="22" borderId="0" xfId="1" applyFont="1" applyFill="1"/>
    <xf numFmtId="0" fontId="40" fillId="17" borderId="16" xfId="1" applyFont="1" applyFill="1" applyBorder="1" applyAlignment="1">
      <alignment vertical="center"/>
    </xf>
    <xf numFmtId="0" fontId="31" fillId="0" borderId="17" xfId="1" applyFont="1" applyBorder="1"/>
    <xf numFmtId="0" fontId="31" fillId="0" borderId="18" xfId="1" applyFont="1" applyBorder="1"/>
    <xf numFmtId="0" fontId="31" fillId="0" borderId="19" xfId="1" applyFont="1" applyBorder="1"/>
    <xf numFmtId="0" fontId="31" fillId="0" borderId="20" xfId="1" applyFont="1" applyBorder="1"/>
    <xf numFmtId="0" fontId="31" fillId="0" borderId="0" xfId="1" applyFont="1" applyAlignment="1">
      <alignment vertical="center"/>
    </xf>
    <xf numFmtId="2" fontId="31" fillId="0" borderId="0" xfId="1" applyNumberFormat="1" applyFont="1"/>
    <xf numFmtId="4" fontId="32" fillId="0" borderId="0" xfId="1" applyNumberFormat="1" applyFont="1" applyAlignment="1">
      <alignment vertical="center"/>
    </xf>
    <xf numFmtId="164" fontId="31" fillId="16" borderId="16" xfId="1" applyNumberFormat="1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262393</xdr:colOff>
      <xdr:row>1</xdr:row>
      <xdr:rowOff>119270</xdr:rowOff>
    </xdr:from>
    <xdr:to>
      <xdr:col>3</xdr:col>
      <xdr:colOff>63610</xdr:colOff>
      <xdr:row>4</xdr:row>
      <xdr:rowOff>39757</xdr:rowOff>
    </xdr:to>
    <xdr:pic>
      <xdr:nvPicPr>
        <xdr:cNvPr id="4108" name="Picture 2" descr="Nova Imagem">
          <a:extLst>
            <a:ext uri="{FF2B5EF4-FFF2-40B4-BE49-F238E27FC236}">
              <a16:creationId xmlns:a16="http://schemas.microsoft.com/office/drawing/2014/main" id="{FFB05E42-3196-41BA-A506-B544C233A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179" y="286247"/>
          <a:ext cx="3395207" cy="874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59"/>
  <sheetViews>
    <sheetView showGridLines="0" topLeftCell="A118" workbookViewId="0">
      <selection activeCell="E123" sqref="E123"/>
    </sheetView>
  </sheetViews>
  <sheetFormatPr defaultRowHeight="15"/>
  <cols>
    <col min="1" max="1" width="12.85546875" customWidth="1"/>
    <col min="2" max="2" width="75.85546875" customWidth="1"/>
    <col min="3" max="3" width="15.28515625" customWidth="1"/>
    <col min="4" max="4" width="13.42578125" customWidth="1"/>
    <col min="5" max="5" width="14.28515625" customWidth="1"/>
    <col min="6" max="6" width="10.28515625" customWidth="1"/>
    <col min="7" max="7" width="7.7109375" customWidth="1"/>
    <col min="8" max="8" width="12.85546875" customWidth="1"/>
    <col min="9" max="9" width="11.42578125" customWidth="1"/>
  </cols>
  <sheetData>
    <row r="1" spans="1:12" ht="19.5" thickBot="1">
      <c r="A1" s="17"/>
      <c r="B1" s="9"/>
      <c r="D1" s="4"/>
    </row>
    <row r="2" spans="1:12" ht="20.100000000000001" customHeight="1" thickBot="1">
      <c r="A2" s="33" t="s">
        <v>0</v>
      </c>
      <c r="B2" s="34"/>
      <c r="C2" s="38" t="s">
        <v>8</v>
      </c>
      <c r="D2" s="1">
        <v>2021</v>
      </c>
      <c r="E2" s="58" t="s">
        <v>6</v>
      </c>
    </row>
    <row r="3" spans="1:12" ht="20.100000000000001" customHeight="1">
      <c r="A3" s="35" t="s">
        <v>5</v>
      </c>
      <c r="B3" s="35" t="s">
        <v>1</v>
      </c>
      <c r="C3" s="13" t="s">
        <v>2</v>
      </c>
      <c r="D3" s="13" t="s">
        <v>3</v>
      </c>
      <c r="E3" s="35" t="s">
        <v>4</v>
      </c>
      <c r="H3" s="10"/>
      <c r="I3" s="10"/>
      <c r="J3" s="10"/>
    </row>
    <row r="4" spans="1:12" ht="20.100000000000001" customHeight="1">
      <c r="A4" s="50"/>
      <c r="B4" s="41" t="s">
        <v>7</v>
      </c>
      <c r="D4" s="2"/>
      <c r="E4" s="23">
        <v>101632.34</v>
      </c>
      <c r="G4" s="4"/>
      <c r="H4" s="36"/>
      <c r="L4" s="48"/>
    </row>
    <row r="5" spans="1:12" ht="20.100000000000001" customHeight="1">
      <c r="A5" s="82">
        <v>44440</v>
      </c>
      <c r="B5" s="83" t="s">
        <v>10</v>
      </c>
      <c r="C5" s="84">
        <v>280</v>
      </c>
      <c r="D5" s="25"/>
      <c r="E5" s="63"/>
      <c r="G5" s="9"/>
      <c r="H5" s="36"/>
      <c r="L5" s="46"/>
    </row>
    <row r="6" spans="1:12" ht="20.100000000000001" customHeight="1">
      <c r="A6" s="82">
        <v>44440</v>
      </c>
      <c r="B6" s="83" t="s">
        <v>9</v>
      </c>
      <c r="C6" s="84">
        <v>61.9</v>
      </c>
      <c r="D6" s="25"/>
      <c r="E6" s="23"/>
      <c r="F6" s="8"/>
      <c r="G6" s="9"/>
      <c r="H6" s="36"/>
      <c r="L6" s="46"/>
    </row>
    <row r="7" spans="1:12" ht="20.100000000000001" customHeight="1">
      <c r="A7" s="82">
        <v>44441</v>
      </c>
      <c r="B7" s="83" t="s">
        <v>105</v>
      </c>
      <c r="C7" s="84">
        <v>121.8</v>
      </c>
      <c r="D7" s="25"/>
      <c r="E7" s="23"/>
      <c r="F7" s="8"/>
      <c r="G7" s="9"/>
      <c r="H7" s="36"/>
      <c r="L7" s="46"/>
    </row>
    <row r="8" spans="1:12" ht="20.100000000000001" customHeight="1">
      <c r="A8" s="75">
        <v>44441</v>
      </c>
      <c r="B8" s="76" t="s">
        <v>11</v>
      </c>
      <c r="C8" s="77">
        <v>60</v>
      </c>
      <c r="D8" s="25"/>
      <c r="E8" s="23"/>
      <c r="F8" s="8"/>
      <c r="H8" s="49"/>
      <c r="L8" s="46"/>
    </row>
    <row r="9" spans="1:12" ht="20.100000000000001" customHeight="1">
      <c r="A9" s="75">
        <v>44441</v>
      </c>
      <c r="B9" s="76" t="s">
        <v>12</v>
      </c>
      <c r="C9" s="77">
        <v>60</v>
      </c>
      <c r="D9" s="25"/>
      <c r="E9" s="23"/>
      <c r="F9" s="8"/>
      <c r="H9" s="49"/>
      <c r="L9" s="46"/>
    </row>
    <row r="10" spans="1:12" ht="20.100000000000001" customHeight="1">
      <c r="A10" s="75">
        <v>44441</v>
      </c>
      <c r="B10" s="76" t="s">
        <v>13</v>
      </c>
      <c r="C10" s="77">
        <v>60</v>
      </c>
      <c r="D10" s="25"/>
      <c r="E10" s="23"/>
      <c r="F10" s="8"/>
      <c r="H10" s="49"/>
      <c r="L10" s="46"/>
    </row>
    <row r="11" spans="1:12" ht="20.100000000000001" customHeight="1">
      <c r="A11" s="75">
        <v>44441</v>
      </c>
      <c r="B11" s="76" t="s">
        <v>14</v>
      </c>
      <c r="C11" s="77">
        <v>60</v>
      </c>
      <c r="D11" s="43"/>
      <c r="E11" s="23"/>
      <c r="F11" s="8"/>
      <c r="H11" s="49"/>
      <c r="L11" s="46"/>
    </row>
    <row r="12" spans="1:12" ht="20.100000000000001" customHeight="1">
      <c r="A12" s="75">
        <v>44441</v>
      </c>
      <c r="B12" s="76" t="s">
        <v>15</v>
      </c>
      <c r="C12" s="77">
        <v>60</v>
      </c>
      <c r="D12" s="25"/>
      <c r="E12" s="23"/>
      <c r="F12" s="8"/>
      <c r="H12" s="49"/>
      <c r="L12" s="46"/>
    </row>
    <row r="13" spans="1:12" ht="20.100000000000001" customHeight="1">
      <c r="A13" s="75">
        <v>44442</v>
      </c>
      <c r="B13" s="76" t="s">
        <v>16</v>
      </c>
      <c r="C13" s="77">
        <v>60</v>
      </c>
      <c r="D13" s="43"/>
      <c r="E13" s="23"/>
      <c r="F13" s="8"/>
      <c r="H13" s="49"/>
      <c r="J13" s="36"/>
      <c r="L13" s="46"/>
    </row>
    <row r="14" spans="1:12" ht="20.100000000000001" customHeight="1">
      <c r="A14" s="24">
        <v>44442</v>
      </c>
      <c r="B14" s="22" t="s">
        <v>17</v>
      </c>
      <c r="C14" s="45"/>
      <c r="D14" s="25">
        <v>845.11</v>
      </c>
      <c r="E14" s="25"/>
      <c r="F14" s="12"/>
      <c r="H14" s="49"/>
      <c r="J14" s="36"/>
      <c r="L14" s="46"/>
    </row>
    <row r="15" spans="1:12" ht="20.100000000000001" customHeight="1">
      <c r="A15" s="105">
        <v>44442</v>
      </c>
      <c r="B15" s="106" t="s">
        <v>107</v>
      </c>
      <c r="C15" s="107"/>
      <c r="D15" s="107">
        <v>988.9</v>
      </c>
      <c r="E15" s="25"/>
      <c r="F15" s="12"/>
      <c r="H15" s="49"/>
      <c r="J15" s="36"/>
      <c r="L15" s="46"/>
    </row>
    <row r="16" spans="1:12" ht="20.100000000000001" customHeight="1">
      <c r="A16" s="88">
        <v>44442</v>
      </c>
      <c r="B16" s="89" t="s">
        <v>18</v>
      </c>
      <c r="C16" s="90"/>
      <c r="D16" s="91">
        <v>1.2</v>
      </c>
      <c r="E16" s="25"/>
      <c r="F16" s="12"/>
      <c r="H16" s="49"/>
      <c r="J16" s="36"/>
      <c r="L16" s="46"/>
    </row>
    <row r="17" spans="1:12" ht="20.100000000000001" customHeight="1">
      <c r="A17" s="75">
        <v>44445</v>
      </c>
      <c r="B17" s="76" t="s">
        <v>19</v>
      </c>
      <c r="C17" s="77">
        <v>60</v>
      </c>
      <c r="D17" s="25"/>
      <c r="E17" s="25"/>
      <c r="F17" s="12"/>
      <c r="H17" s="49"/>
      <c r="J17" s="36"/>
      <c r="L17" s="46"/>
    </row>
    <row r="18" spans="1:12" ht="20.100000000000001" customHeight="1">
      <c r="A18" s="82">
        <v>44447</v>
      </c>
      <c r="B18" s="83" t="s">
        <v>20</v>
      </c>
      <c r="C18" s="84">
        <v>247.6</v>
      </c>
      <c r="D18" s="25"/>
      <c r="E18" s="25"/>
      <c r="F18" s="12"/>
      <c r="H18" s="49"/>
      <c r="J18" s="36"/>
      <c r="L18" s="36"/>
    </row>
    <row r="19" spans="1:12" ht="20.100000000000001" customHeight="1">
      <c r="A19" s="75">
        <v>44447</v>
      </c>
      <c r="B19" s="76" t="s">
        <v>19</v>
      </c>
      <c r="C19" s="77">
        <v>60</v>
      </c>
      <c r="D19" s="25"/>
      <c r="E19" s="23"/>
      <c r="F19" s="12"/>
      <c r="H19" s="49"/>
      <c r="J19" s="36"/>
    </row>
    <row r="20" spans="1:12" ht="20.100000000000001" customHeight="1">
      <c r="A20" s="88">
        <v>44447</v>
      </c>
      <c r="B20" s="89" t="s">
        <v>22</v>
      </c>
      <c r="C20" s="90"/>
      <c r="D20" s="91">
        <v>1.21</v>
      </c>
      <c r="E20" s="23"/>
      <c r="F20" s="12"/>
      <c r="H20" s="49"/>
      <c r="J20" s="36"/>
    </row>
    <row r="21" spans="1:12" ht="20.100000000000001" customHeight="1">
      <c r="A21" s="82">
        <v>44448</v>
      </c>
      <c r="B21" s="83" t="s">
        <v>23</v>
      </c>
      <c r="C21" s="84">
        <v>61.9</v>
      </c>
      <c r="D21" s="43"/>
      <c r="E21" s="25"/>
      <c r="F21" s="12"/>
      <c r="H21" s="49"/>
      <c r="J21" s="36"/>
    </row>
    <row r="22" spans="1:12" ht="20.100000000000001" customHeight="1">
      <c r="A22" s="75">
        <v>44448</v>
      </c>
      <c r="B22" s="76" t="s">
        <v>24</v>
      </c>
      <c r="C22" s="78">
        <v>60</v>
      </c>
      <c r="D22" s="25"/>
      <c r="E22" s="25"/>
      <c r="F22" s="12"/>
      <c r="H22" s="49"/>
      <c r="J22" s="36"/>
    </row>
    <row r="23" spans="1:12" ht="20.100000000000001" customHeight="1">
      <c r="A23" s="75">
        <v>44448</v>
      </c>
      <c r="B23" s="76" t="s">
        <v>25</v>
      </c>
      <c r="C23" s="79">
        <v>60</v>
      </c>
      <c r="D23" s="25"/>
      <c r="E23" s="25"/>
      <c r="F23" s="12"/>
      <c r="H23" s="49"/>
      <c r="J23" s="36"/>
    </row>
    <row r="24" spans="1:12" ht="20.100000000000001" customHeight="1">
      <c r="A24" s="82">
        <v>44448</v>
      </c>
      <c r="B24" s="83" t="s">
        <v>26</v>
      </c>
      <c r="C24" s="84">
        <v>59.9</v>
      </c>
      <c r="D24" s="44"/>
      <c r="E24" s="25"/>
      <c r="F24" s="12"/>
      <c r="H24" s="49"/>
      <c r="J24" s="36"/>
    </row>
    <row r="25" spans="1:12" ht="20.100000000000001" customHeight="1">
      <c r="A25" s="115">
        <v>44448</v>
      </c>
      <c r="B25" s="116" t="s">
        <v>27</v>
      </c>
      <c r="C25" s="118"/>
      <c r="D25" s="118">
        <v>500</v>
      </c>
      <c r="E25" s="25"/>
      <c r="F25" s="12"/>
      <c r="H25" s="49"/>
      <c r="J25" s="36"/>
    </row>
    <row r="26" spans="1:12" ht="20.100000000000001" customHeight="1">
      <c r="A26" s="88">
        <v>44448</v>
      </c>
      <c r="B26" s="89" t="s">
        <v>28</v>
      </c>
      <c r="C26" s="90"/>
      <c r="D26" s="91">
        <v>10.45</v>
      </c>
      <c r="E26" s="25"/>
      <c r="F26" s="12"/>
      <c r="H26" s="49"/>
      <c r="J26" s="36"/>
    </row>
    <row r="27" spans="1:12" ht="20.100000000000001" customHeight="1">
      <c r="A27" s="75">
        <v>44449</v>
      </c>
      <c r="B27" s="76" t="s">
        <v>29</v>
      </c>
      <c r="C27" s="77">
        <v>60</v>
      </c>
      <c r="D27" s="25"/>
      <c r="E27" s="25"/>
      <c r="F27" s="12"/>
      <c r="H27" s="49"/>
      <c r="J27" s="36"/>
    </row>
    <row r="28" spans="1:12" ht="20.100000000000001" customHeight="1">
      <c r="A28" s="82">
        <v>44449</v>
      </c>
      <c r="B28" s="83" t="s">
        <v>30</v>
      </c>
      <c r="C28" s="84">
        <v>123.8</v>
      </c>
      <c r="D28" s="43"/>
      <c r="E28" s="25"/>
      <c r="F28" s="8"/>
      <c r="H28" s="49"/>
      <c r="J28" s="36"/>
    </row>
    <row r="29" spans="1:12" ht="20.100000000000001" customHeight="1">
      <c r="A29" s="75">
        <v>44449</v>
      </c>
      <c r="B29" s="76" t="s">
        <v>31</v>
      </c>
      <c r="C29" s="77">
        <v>60</v>
      </c>
      <c r="D29" s="43"/>
      <c r="E29" s="23"/>
      <c r="F29" s="8"/>
      <c r="H29" s="49"/>
      <c r="J29" s="36"/>
    </row>
    <row r="30" spans="1:12" ht="20.100000000000001" customHeight="1">
      <c r="A30" s="75">
        <v>44452</v>
      </c>
      <c r="B30" s="76" t="s">
        <v>106</v>
      </c>
      <c r="C30" s="80">
        <v>120</v>
      </c>
      <c r="D30" s="44"/>
      <c r="E30" s="25"/>
      <c r="F30" s="8"/>
      <c r="H30" s="49"/>
      <c r="J30" s="36"/>
    </row>
    <row r="31" spans="1:12" ht="20.100000000000001" customHeight="1">
      <c r="A31" s="24">
        <v>44452</v>
      </c>
      <c r="B31" s="22" t="s">
        <v>32</v>
      </c>
      <c r="C31" s="25"/>
      <c r="D31" s="43"/>
      <c r="E31" s="25"/>
      <c r="F31" s="8"/>
      <c r="H31" s="49"/>
      <c r="J31" s="36"/>
    </row>
    <row r="32" spans="1:12" ht="20.100000000000001" customHeight="1">
      <c r="A32" s="82">
        <v>44452</v>
      </c>
      <c r="B32" s="83" t="s">
        <v>33</v>
      </c>
      <c r="C32" s="85">
        <v>181.7</v>
      </c>
      <c r="D32" s="44"/>
      <c r="E32" s="25"/>
      <c r="F32" s="8"/>
      <c r="H32" s="49"/>
      <c r="J32" s="36"/>
    </row>
    <row r="33" spans="1:10" ht="20.100000000000001" customHeight="1">
      <c r="A33" s="75">
        <v>44452</v>
      </c>
      <c r="B33" s="76" t="s">
        <v>21</v>
      </c>
      <c r="C33" s="80">
        <v>60</v>
      </c>
      <c r="D33" s="44"/>
      <c r="E33" s="25"/>
      <c r="F33" s="8"/>
      <c r="H33" s="49"/>
      <c r="J33" s="36"/>
    </row>
    <row r="34" spans="1:10" ht="20.100000000000001" customHeight="1">
      <c r="A34" s="99">
        <v>44452</v>
      </c>
      <c r="B34" s="100" t="s">
        <v>34</v>
      </c>
      <c r="C34" s="104"/>
      <c r="D34" s="104">
        <v>4050</v>
      </c>
      <c r="E34" s="25"/>
      <c r="F34" s="8"/>
      <c r="H34" s="49"/>
      <c r="J34" s="36"/>
    </row>
    <row r="35" spans="1:10" ht="20.100000000000001" customHeight="1">
      <c r="A35" s="88">
        <v>44452</v>
      </c>
      <c r="B35" s="89" t="s">
        <v>35</v>
      </c>
      <c r="C35" s="92"/>
      <c r="D35" s="92">
        <v>10.45</v>
      </c>
      <c r="E35" s="25"/>
      <c r="F35" s="8"/>
      <c r="H35" s="49"/>
      <c r="J35" s="36"/>
    </row>
    <row r="36" spans="1:10" ht="20.100000000000001" customHeight="1">
      <c r="A36" s="88">
        <v>44452</v>
      </c>
      <c r="B36" s="89" t="s">
        <v>36</v>
      </c>
      <c r="C36" s="92"/>
      <c r="D36" s="92">
        <v>2.42</v>
      </c>
      <c r="E36" s="25"/>
      <c r="F36" s="8"/>
      <c r="H36" s="49"/>
      <c r="J36" s="36"/>
    </row>
    <row r="37" spans="1:10" ht="20.100000000000001" customHeight="1">
      <c r="A37" s="82">
        <v>44453</v>
      </c>
      <c r="B37" s="83" t="s">
        <v>37</v>
      </c>
      <c r="C37" s="84">
        <v>181.7</v>
      </c>
      <c r="D37" s="25"/>
      <c r="E37" s="25"/>
      <c r="F37" s="8"/>
      <c r="H37" s="49"/>
      <c r="J37" s="36"/>
    </row>
    <row r="38" spans="1:10" ht="20.100000000000001" customHeight="1">
      <c r="A38" s="105">
        <v>44454</v>
      </c>
      <c r="B38" s="108" t="s">
        <v>38</v>
      </c>
      <c r="C38" s="109"/>
      <c r="D38" s="110">
        <v>3500</v>
      </c>
      <c r="E38" s="44"/>
      <c r="F38" s="8"/>
      <c r="H38" s="49"/>
      <c r="J38" s="36"/>
    </row>
    <row r="39" spans="1:10" ht="20.100000000000001" customHeight="1">
      <c r="A39" s="88">
        <v>44454</v>
      </c>
      <c r="B39" s="93" t="s">
        <v>39</v>
      </c>
      <c r="C39" s="92"/>
      <c r="D39" s="92">
        <v>1.2</v>
      </c>
      <c r="E39" s="44"/>
      <c r="F39" s="8"/>
      <c r="H39" s="49"/>
      <c r="J39" s="36"/>
    </row>
    <row r="40" spans="1:10" ht="20.100000000000001" customHeight="1">
      <c r="A40" s="99">
        <v>44455</v>
      </c>
      <c r="B40" s="103" t="s">
        <v>40</v>
      </c>
      <c r="C40" s="104"/>
      <c r="D40" s="104">
        <v>500</v>
      </c>
      <c r="E40" s="44"/>
      <c r="F40" s="8"/>
      <c r="H40" s="59"/>
      <c r="J40" s="36"/>
    </row>
    <row r="41" spans="1:10" ht="20.100000000000001" customHeight="1">
      <c r="A41" s="99">
        <v>44455</v>
      </c>
      <c r="B41" s="103" t="s">
        <v>41</v>
      </c>
      <c r="C41" s="104"/>
      <c r="D41" s="104">
        <v>2725</v>
      </c>
      <c r="E41" s="44"/>
      <c r="F41" s="8"/>
      <c r="H41" s="59"/>
      <c r="J41" s="36"/>
    </row>
    <row r="42" spans="1:10" ht="20.100000000000001" customHeight="1">
      <c r="A42" s="99">
        <v>44455</v>
      </c>
      <c r="B42" s="103" t="s">
        <v>42</v>
      </c>
      <c r="C42" s="104"/>
      <c r="D42" s="104">
        <v>850</v>
      </c>
      <c r="E42" s="69"/>
      <c r="F42" s="8"/>
      <c r="H42" s="59"/>
      <c r="J42" s="36"/>
    </row>
    <row r="43" spans="1:10" ht="20.100000000000001" customHeight="1">
      <c r="A43" s="24">
        <v>44455</v>
      </c>
      <c r="B43" s="68" t="s">
        <v>104</v>
      </c>
      <c r="C43" s="44"/>
      <c r="D43" s="44">
        <v>169.5</v>
      </c>
      <c r="E43" s="69"/>
      <c r="F43" s="8"/>
      <c r="H43" s="59"/>
      <c r="J43" s="36"/>
    </row>
    <row r="44" spans="1:10" ht="20.100000000000001" customHeight="1">
      <c r="A44" s="88">
        <v>44455</v>
      </c>
      <c r="B44" s="93" t="s">
        <v>43</v>
      </c>
      <c r="C44" s="92"/>
      <c r="D44" s="92">
        <v>20.9</v>
      </c>
      <c r="E44" s="69"/>
      <c r="F44" s="8"/>
      <c r="H44" s="60"/>
      <c r="J44" s="36"/>
    </row>
    <row r="45" spans="1:10" ht="20.100000000000001" customHeight="1">
      <c r="A45" s="88">
        <v>44455</v>
      </c>
      <c r="B45" s="93" t="s">
        <v>44</v>
      </c>
      <c r="C45" s="92"/>
      <c r="D45" s="92">
        <v>2.4</v>
      </c>
      <c r="E45" s="69"/>
      <c r="F45" s="8"/>
      <c r="H45" s="60"/>
      <c r="J45" s="36"/>
    </row>
    <row r="46" spans="1:10" ht="20.100000000000001" customHeight="1">
      <c r="A46" s="88">
        <v>44456</v>
      </c>
      <c r="B46" s="89" t="s">
        <v>36</v>
      </c>
      <c r="C46" s="92"/>
      <c r="D46" s="92">
        <v>2.42</v>
      </c>
      <c r="E46" s="69"/>
      <c r="F46" s="8"/>
      <c r="H46" s="60"/>
      <c r="J46" s="36"/>
    </row>
    <row r="47" spans="1:10" ht="20.100000000000001" customHeight="1">
      <c r="A47" s="75">
        <v>44459</v>
      </c>
      <c r="B47" s="81" t="s">
        <v>45</v>
      </c>
      <c r="C47" s="80">
        <v>3900</v>
      </c>
      <c r="D47" s="44"/>
      <c r="E47" s="70"/>
      <c r="F47" s="8"/>
      <c r="H47" s="60"/>
      <c r="J47" s="36"/>
    </row>
    <row r="48" spans="1:10" ht="20.100000000000001" customHeight="1">
      <c r="A48" s="75">
        <v>44459</v>
      </c>
      <c r="B48" s="81" t="s">
        <v>21</v>
      </c>
      <c r="C48" s="80">
        <v>60</v>
      </c>
      <c r="D48" s="44"/>
      <c r="E48" s="70"/>
      <c r="F48" s="8"/>
      <c r="H48" s="46"/>
      <c r="J48" s="36"/>
    </row>
    <row r="49" spans="1:10" ht="20.100000000000001" customHeight="1">
      <c r="A49" s="82">
        <v>44459</v>
      </c>
      <c r="B49" s="86" t="s">
        <v>47</v>
      </c>
      <c r="C49" s="85">
        <v>59.9</v>
      </c>
      <c r="D49" s="44"/>
      <c r="E49" s="70"/>
      <c r="F49" s="8"/>
      <c r="H49" s="46"/>
      <c r="J49" s="36"/>
    </row>
    <row r="50" spans="1:10" ht="20.100000000000001" customHeight="1">
      <c r="A50" s="82">
        <v>44459</v>
      </c>
      <c r="B50" s="86" t="s">
        <v>48</v>
      </c>
      <c r="C50" s="85">
        <v>59.9</v>
      </c>
      <c r="D50" s="44"/>
      <c r="E50" s="70"/>
      <c r="F50" s="8"/>
      <c r="H50" s="46"/>
      <c r="J50" s="36"/>
    </row>
    <row r="51" spans="1:10" ht="20.100000000000001" customHeight="1">
      <c r="A51" s="82">
        <v>44459</v>
      </c>
      <c r="B51" s="86" t="s">
        <v>49</v>
      </c>
      <c r="C51" s="85">
        <v>59.9</v>
      </c>
      <c r="D51" s="44"/>
      <c r="E51" s="70"/>
      <c r="F51" s="8"/>
      <c r="H51" s="46"/>
      <c r="J51" s="36"/>
    </row>
    <row r="52" spans="1:10" ht="20.100000000000001" customHeight="1">
      <c r="A52" s="82">
        <v>44459</v>
      </c>
      <c r="B52" s="86" t="s">
        <v>50</v>
      </c>
      <c r="C52" s="85">
        <v>61.9</v>
      </c>
      <c r="D52" s="44"/>
      <c r="E52" s="70"/>
      <c r="F52" s="8"/>
      <c r="H52" s="46"/>
      <c r="J52" s="36"/>
    </row>
    <row r="53" spans="1:10" ht="20.100000000000001" customHeight="1">
      <c r="A53" s="82">
        <v>44459</v>
      </c>
      <c r="B53" s="86" t="s">
        <v>51</v>
      </c>
      <c r="C53" s="85">
        <v>280</v>
      </c>
      <c r="D53" s="44"/>
      <c r="E53" s="70"/>
      <c r="F53" s="8"/>
      <c r="H53" s="46"/>
      <c r="J53" s="36"/>
    </row>
    <row r="54" spans="1:10" ht="20.100000000000001" customHeight="1">
      <c r="A54" s="82">
        <v>44459</v>
      </c>
      <c r="B54" s="86" t="s">
        <v>52</v>
      </c>
      <c r="C54" s="85">
        <v>121.8</v>
      </c>
      <c r="D54" s="44"/>
      <c r="E54" s="70"/>
      <c r="F54" s="8"/>
      <c r="H54" s="46"/>
      <c r="J54" s="36"/>
    </row>
    <row r="55" spans="1:10" ht="20.100000000000001" customHeight="1">
      <c r="A55" s="75">
        <v>44459</v>
      </c>
      <c r="B55" s="81" t="s">
        <v>53</v>
      </c>
      <c r="C55" s="80">
        <v>120</v>
      </c>
      <c r="D55" s="44"/>
      <c r="E55" s="70"/>
      <c r="F55" s="8"/>
      <c r="H55" s="46"/>
      <c r="J55" s="36"/>
    </row>
    <row r="56" spans="1:10" ht="20.100000000000001" customHeight="1">
      <c r="A56" s="82">
        <v>44459</v>
      </c>
      <c r="B56" s="86" t="s">
        <v>54</v>
      </c>
      <c r="C56" s="85">
        <v>123.8</v>
      </c>
      <c r="D56" s="71"/>
      <c r="E56" s="70"/>
      <c r="F56" s="8"/>
      <c r="H56" s="46"/>
      <c r="J56" s="36"/>
    </row>
    <row r="57" spans="1:10" ht="20.100000000000001" customHeight="1">
      <c r="A57" s="82">
        <v>44459</v>
      </c>
      <c r="B57" s="86" t="s">
        <v>46</v>
      </c>
      <c r="C57" s="85">
        <v>123.8</v>
      </c>
      <c r="D57" s="72"/>
      <c r="E57" s="70"/>
      <c r="F57" s="8"/>
      <c r="H57" s="46"/>
      <c r="J57" s="36"/>
    </row>
    <row r="58" spans="1:10" ht="20.100000000000001" customHeight="1">
      <c r="A58" s="75">
        <v>44459</v>
      </c>
      <c r="B58" s="76" t="s">
        <v>55</v>
      </c>
      <c r="C58" s="80">
        <v>60</v>
      </c>
      <c r="D58" s="72"/>
      <c r="E58" s="70"/>
      <c r="F58" s="8"/>
      <c r="H58" s="46"/>
      <c r="J58" s="36"/>
    </row>
    <row r="59" spans="1:10" ht="20.100000000000001" customHeight="1">
      <c r="A59" s="75">
        <v>44459</v>
      </c>
      <c r="B59" s="76" t="s">
        <v>21</v>
      </c>
      <c r="C59" s="80">
        <v>60</v>
      </c>
      <c r="D59" s="73"/>
      <c r="E59" s="70"/>
      <c r="F59" s="8"/>
      <c r="H59" s="49"/>
      <c r="J59" s="36"/>
    </row>
    <row r="60" spans="1:10" ht="20.100000000000001" customHeight="1">
      <c r="A60" s="82">
        <v>44460</v>
      </c>
      <c r="B60" s="86" t="s">
        <v>56</v>
      </c>
      <c r="C60" s="85">
        <v>722.6</v>
      </c>
      <c r="D60" s="44"/>
      <c r="E60" s="57"/>
      <c r="F60" s="8"/>
      <c r="H60" s="49"/>
      <c r="J60" s="36"/>
    </row>
    <row r="61" spans="1:10" ht="20.100000000000001" customHeight="1">
      <c r="A61" s="82">
        <v>44460</v>
      </c>
      <c r="B61" s="86" t="s">
        <v>57</v>
      </c>
      <c r="C61" s="85">
        <v>61.9</v>
      </c>
      <c r="D61" s="44"/>
      <c r="E61" s="44"/>
      <c r="F61" s="8"/>
      <c r="H61" s="49"/>
      <c r="J61" s="36"/>
    </row>
    <row r="62" spans="1:10" ht="20.100000000000001" customHeight="1">
      <c r="A62" s="82">
        <v>44460</v>
      </c>
      <c r="B62" s="86" t="s">
        <v>58</v>
      </c>
      <c r="C62" s="85">
        <v>181.7</v>
      </c>
      <c r="D62" s="44"/>
      <c r="E62" s="44"/>
      <c r="F62" s="8"/>
      <c r="H62" s="49"/>
      <c r="J62" s="36"/>
    </row>
    <row r="63" spans="1:10" ht="20.100000000000001" customHeight="1">
      <c r="A63" s="82">
        <v>44460</v>
      </c>
      <c r="B63" s="86" t="s">
        <v>59</v>
      </c>
      <c r="C63" s="84">
        <v>121.8</v>
      </c>
      <c r="D63" s="25"/>
      <c r="E63" s="25"/>
      <c r="F63" s="8"/>
      <c r="H63" s="49"/>
      <c r="J63" s="36"/>
    </row>
    <row r="64" spans="1:10" ht="20.100000000000001" customHeight="1">
      <c r="A64" s="82">
        <v>44460</v>
      </c>
      <c r="B64" s="86" t="s">
        <v>46</v>
      </c>
      <c r="C64" s="84">
        <v>121.8</v>
      </c>
      <c r="D64" s="25"/>
      <c r="E64" s="25"/>
      <c r="F64" s="8"/>
      <c r="H64" s="49"/>
      <c r="J64" s="36"/>
    </row>
    <row r="65" spans="1:10" ht="20.100000000000001" customHeight="1">
      <c r="A65" s="82">
        <v>44460</v>
      </c>
      <c r="B65" s="86" t="s">
        <v>60</v>
      </c>
      <c r="C65" s="84">
        <v>604.4</v>
      </c>
      <c r="D65" s="25"/>
      <c r="E65" s="25"/>
      <c r="F65" s="8"/>
      <c r="H65" s="49"/>
      <c r="J65" s="36"/>
    </row>
    <row r="66" spans="1:10" ht="20.100000000000001" customHeight="1">
      <c r="A66" s="82">
        <v>44460</v>
      </c>
      <c r="B66" s="86" t="s">
        <v>61</v>
      </c>
      <c r="C66" s="84">
        <v>243.6</v>
      </c>
      <c r="D66" s="44"/>
      <c r="E66" s="25"/>
      <c r="F66" s="8"/>
      <c r="H66" s="49"/>
      <c r="J66" s="36"/>
    </row>
    <row r="67" spans="1:10" ht="20.100000000000001" customHeight="1">
      <c r="A67" s="82">
        <v>44460</v>
      </c>
      <c r="B67" s="86" t="s">
        <v>62</v>
      </c>
      <c r="C67" s="84">
        <v>61.9</v>
      </c>
      <c r="D67" s="44"/>
      <c r="E67" s="25"/>
      <c r="F67" s="8"/>
      <c r="H67" s="49"/>
      <c r="J67" s="36"/>
    </row>
    <row r="68" spans="1:10" ht="20.100000000000001" customHeight="1">
      <c r="A68" s="82">
        <v>44460</v>
      </c>
      <c r="B68" s="86" t="s">
        <v>63</v>
      </c>
      <c r="C68" s="84">
        <v>278.60000000000002</v>
      </c>
      <c r="D68" s="44"/>
      <c r="E68" s="25"/>
      <c r="F68" s="8"/>
      <c r="H68" s="49"/>
      <c r="J68" s="36"/>
    </row>
    <row r="69" spans="1:10" ht="20.100000000000001" customHeight="1">
      <c r="A69" s="82">
        <v>44460</v>
      </c>
      <c r="B69" s="86" t="s">
        <v>64</v>
      </c>
      <c r="C69" s="85">
        <v>123.8</v>
      </c>
      <c r="D69" s="44"/>
      <c r="E69" s="25"/>
      <c r="F69" s="8"/>
      <c r="H69" s="49"/>
      <c r="J69" s="36"/>
    </row>
    <row r="70" spans="1:10" ht="20.100000000000001" customHeight="1">
      <c r="A70" s="82">
        <v>44460</v>
      </c>
      <c r="B70" s="86" t="s">
        <v>65</v>
      </c>
      <c r="C70" s="85">
        <v>181.7</v>
      </c>
      <c r="D70" s="44"/>
      <c r="E70" s="25"/>
      <c r="F70" s="8"/>
      <c r="H70" s="49"/>
      <c r="J70" s="36"/>
    </row>
    <row r="71" spans="1:10" ht="20.100000000000001" customHeight="1">
      <c r="A71" s="75">
        <v>44461</v>
      </c>
      <c r="B71" s="76" t="s">
        <v>66</v>
      </c>
      <c r="C71" s="77">
        <v>37680</v>
      </c>
      <c r="D71" s="43"/>
      <c r="E71" s="25"/>
      <c r="F71" s="8"/>
      <c r="H71" s="49"/>
      <c r="J71" s="36"/>
    </row>
    <row r="72" spans="1:10" ht="20.100000000000001" customHeight="1">
      <c r="A72" s="82">
        <v>44461</v>
      </c>
      <c r="B72" s="86" t="s">
        <v>67</v>
      </c>
      <c r="C72" s="84">
        <v>12645.3</v>
      </c>
      <c r="D72" s="25"/>
      <c r="E72" s="25"/>
      <c r="F72" s="8"/>
      <c r="H72" s="49"/>
      <c r="J72" s="36"/>
    </row>
    <row r="73" spans="1:10" ht="20.100000000000001" customHeight="1">
      <c r="A73" s="82">
        <v>44461</v>
      </c>
      <c r="B73" s="86" t="s">
        <v>68</v>
      </c>
      <c r="C73" s="84">
        <v>121.8</v>
      </c>
      <c r="D73" s="25"/>
      <c r="E73" s="66"/>
      <c r="F73" s="8"/>
      <c r="H73" s="48"/>
      <c r="J73" s="36"/>
    </row>
    <row r="74" spans="1:10" ht="20.100000000000001" customHeight="1">
      <c r="A74" s="82">
        <v>44461</v>
      </c>
      <c r="B74" s="86" t="s">
        <v>69</v>
      </c>
      <c r="C74" s="84">
        <v>61.9</v>
      </c>
      <c r="D74" s="62"/>
      <c r="E74" s="47"/>
      <c r="F74" s="8"/>
      <c r="H74" s="48"/>
      <c r="J74" s="36"/>
    </row>
    <row r="75" spans="1:10" ht="20.100000000000001" customHeight="1">
      <c r="A75" s="82">
        <v>44461</v>
      </c>
      <c r="B75" s="86" t="s">
        <v>70</v>
      </c>
      <c r="C75" s="87">
        <v>121.8</v>
      </c>
      <c r="D75" s="63"/>
      <c r="E75" s="47"/>
      <c r="F75" s="8"/>
      <c r="H75" s="48"/>
      <c r="J75" s="36"/>
    </row>
    <row r="76" spans="1:10" ht="20.100000000000001" customHeight="1">
      <c r="A76" s="82">
        <v>44461</v>
      </c>
      <c r="B76" s="86" t="s">
        <v>46</v>
      </c>
      <c r="C76" s="87">
        <v>181.7</v>
      </c>
      <c r="D76" s="63"/>
      <c r="E76" s="57"/>
      <c r="F76" s="8"/>
      <c r="H76" s="48"/>
      <c r="J76" s="36"/>
    </row>
    <row r="77" spans="1:10" ht="20.100000000000001" customHeight="1">
      <c r="A77" s="82">
        <v>44461</v>
      </c>
      <c r="B77" s="86" t="s">
        <v>46</v>
      </c>
      <c r="C77" s="87">
        <v>123.8</v>
      </c>
      <c r="D77" s="65"/>
      <c r="E77" s="42"/>
      <c r="F77" s="8"/>
      <c r="H77" s="48"/>
      <c r="J77" s="36"/>
    </row>
    <row r="78" spans="1:10" ht="20.100000000000001" customHeight="1">
      <c r="A78" s="95">
        <v>44461</v>
      </c>
      <c r="B78" s="96" t="s">
        <v>71</v>
      </c>
      <c r="C78" s="96"/>
      <c r="D78" s="97">
        <v>14907.12</v>
      </c>
      <c r="E78" s="42"/>
      <c r="F78" s="8"/>
      <c r="H78" s="48"/>
      <c r="J78" s="36"/>
    </row>
    <row r="79" spans="1:10" ht="20.100000000000001" customHeight="1">
      <c r="A79" s="95">
        <v>44461</v>
      </c>
      <c r="B79" s="96" t="s">
        <v>72</v>
      </c>
      <c r="C79" s="96"/>
      <c r="D79" s="97">
        <v>3964.77</v>
      </c>
      <c r="E79" s="42"/>
      <c r="F79" s="8"/>
      <c r="H79" s="48"/>
      <c r="J79" s="36"/>
    </row>
    <row r="80" spans="1:10" ht="20.100000000000001" customHeight="1">
      <c r="A80" s="24">
        <v>44461</v>
      </c>
      <c r="B80" s="22" t="s">
        <v>73</v>
      </c>
      <c r="C80" s="22"/>
      <c r="D80" s="25"/>
      <c r="E80" s="67"/>
      <c r="F80" s="8"/>
      <c r="H80" s="48"/>
      <c r="J80" s="36"/>
    </row>
    <row r="81" spans="1:10" ht="20.100000000000001" customHeight="1">
      <c r="A81" s="99"/>
      <c r="B81" s="100" t="s">
        <v>74</v>
      </c>
      <c r="C81" s="101"/>
      <c r="D81" s="102">
        <v>300</v>
      </c>
      <c r="E81" s="42"/>
      <c r="F81" s="8"/>
      <c r="H81" s="48"/>
      <c r="J81" s="36"/>
    </row>
    <row r="82" spans="1:10" ht="20.100000000000001" customHeight="1">
      <c r="A82" s="120"/>
      <c r="B82" s="121" t="s">
        <v>75</v>
      </c>
      <c r="C82" s="122"/>
      <c r="D82" s="123">
        <v>33</v>
      </c>
      <c r="E82" s="42"/>
      <c r="F82" s="8"/>
      <c r="H82" s="48"/>
      <c r="J82" s="36"/>
    </row>
    <row r="83" spans="1:10" ht="20.100000000000001" customHeight="1">
      <c r="A83" s="99"/>
      <c r="B83" s="100" t="s">
        <v>76</v>
      </c>
      <c r="C83" s="101"/>
      <c r="D83" s="102">
        <v>200</v>
      </c>
      <c r="E83" s="42"/>
      <c r="F83" s="8"/>
      <c r="H83" s="48"/>
      <c r="J83" s="36"/>
    </row>
    <row r="84" spans="1:10" ht="20.100000000000001" customHeight="1">
      <c r="A84" s="135"/>
      <c r="B84" s="136" t="s">
        <v>77</v>
      </c>
      <c r="C84" s="137"/>
      <c r="D84" s="138">
        <v>2250</v>
      </c>
      <c r="E84" s="42"/>
      <c r="F84" s="8"/>
      <c r="H84" s="48"/>
      <c r="J84" s="36"/>
    </row>
    <row r="85" spans="1:10" ht="20.100000000000001" customHeight="1">
      <c r="A85" s="24"/>
      <c r="B85" s="22" t="s">
        <v>78</v>
      </c>
      <c r="C85" s="61"/>
      <c r="D85" s="25">
        <v>290</v>
      </c>
      <c r="E85" s="42"/>
      <c r="F85" s="8"/>
      <c r="H85" s="48"/>
      <c r="J85" s="36"/>
    </row>
    <row r="86" spans="1:10" ht="20.100000000000001" customHeight="1">
      <c r="A86" s="120"/>
      <c r="B86" s="121" t="s">
        <v>79</v>
      </c>
      <c r="C86" s="122"/>
      <c r="D86" s="123">
        <v>150</v>
      </c>
      <c r="E86" s="42"/>
      <c r="F86" s="8"/>
      <c r="H86" s="48"/>
      <c r="J86" s="36"/>
    </row>
    <row r="87" spans="1:10" ht="20.100000000000001" customHeight="1">
      <c r="A87" s="115"/>
      <c r="B87" s="116" t="s">
        <v>80</v>
      </c>
      <c r="C87" s="117"/>
      <c r="D87" s="118">
        <v>102.48</v>
      </c>
      <c r="E87" s="56"/>
      <c r="F87" s="8"/>
      <c r="H87" s="48"/>
      <c r="J87" s="36"/>
    </row>
    <row r="88" spans="1:10" ht="20.100000000000001" customHeight="1">
      <c r="A88" s="111"/>
      <c r="B88" s="112" t="s">
        <v>81</v>
      </c>
      <c r="C88" s="114"/>
      <c r="D88" s="113">
        <v>500</v>
      </c>
      <c r="E88" s="42"/>
      <c r="F88" s="8"/>
      <c r="H88" s="48"/>
    </row>
    <row r="89" spans="1:10" ht="20.100000000000001" customHeight="1">
      <c r="A89" s="120"/>
      <c r="B89" s="121" t="s">
        <v>82</v>
      </c>
      <c r="C89" s="122"/>
      <c r="D89" s="123">
        <v>494</v>
      </c>
      <c r="E89" s="47"/>
      <c r="F89" s="8"/>
      <c r="H89" s="48"/>
    </row>
    <row r="90" spans="1:10" ht="20.100000000000001" customHeight="1">
      <c r="A90" s="99"/>
      <c r="B90" s="100" t="s">
        <v>83</v>
      </c>
      <c r="C90" s="101"/>
      <c r="D90" s="102">
        <v>153.9</v>
      </c>
      <c r="E90" s="64"/>
      <c r="F90" s="8"/>
      <c r="H90" s="48"/>
    </row>
    <row r="91" spans="1:10" ht="20.100000000000001" customHeight="1">
      <c r="A91" s="24"/>
      <c r="B91" s="22" t="s">
        <v>84</v>
      </c>
      <c r="C91" s="61"/>
      <c r="D91" s="98">
        <v>1000</v>
      </c>
      <c r="E91" s="64"/>
      <c r="F91" s="8"/>
      <c r="G91" s="10"/>
      <c r="H91" s="48"/>
    </row>
    <row r="92" spans="1:10" ht="20.100000000000001" customHeight="1">
      <c r="A92" s="111">
        <v>44461</v>
      </c>
      <c r="B92" s="112" t="s">
        <v>85</v>
      </c>
      <c r="C92" s="114"/>
      <c r="D92" s="113">
        <v>4000</v>
      </c>
      <c r="E92" s="64"/>
      <c r="F92" s="8"/>
      <c r="G92" s="10"/>
      <c r="H92" s="48"/>
    </row>
    <row r="93" spans="1:10" ht="20.100000000000001" customHeight="1">
      <c r="A93" s="88">
        <v>44461</v>
      </c>
      <c r="B93" s="89" t="s">
        <v>36</v>
      </c>
      <c r="C93" s="94"/>
      <c r="D93" s="94">
        <v>142.78</v>
      </c>
      <c r="E93" s="64"/>
      <c r="F93" s="8"/>
      <c r="G93" s="10"/>
      <c r="H93" s="48"/>
    </row>
    <row r="94" spans="1:10" ht="20.100000000000001" customHeight="1">
      <c r="A94" s="88">
        <v>44461</v>
      </c>
      <c r="B94" s="89" t="s">
        <v>44</v>
      </c>
      <c r="C94" s="92"/>
      <c r="D94" s="94">
        <v>2.4</v>
      </c>
      <c r="E94" s="25"/>
      <c r="F94" s="8"/>
      <c r="G94" s="10"/>
      <c r="H94" s="8"/>
    </row>
    <row r="95" spans="1:10" ht="20.100000000000001" customHeight="1">
      <c r="A95" s="82">
        <v>44462</v>
      </c>
      <c r="B95" s="86" t="s">
        <v>46</v>
      </c>
      <c r="C95" s="84">
        <v>123.8</v>
      </c>
      <c r="D95" s="25"/>
      <c r="E95" s="25"/>
      <c r="F95" s="8"/>
      <c r="G95" s="10"/>
      <c r="H95" s="8"/>
    </row>
    <row r="96" spans="1:10" ht="20.100000000000001" customHeight="1">
      <c r="A96" s="82">
        <v>44462</v>
      </c>
      <c r="B96" s="86" t="s">
        <v>86</v>
      </c>
      <c r="C96" s="85">
        <v>61.9</v>
      </c>
      <c r="D96" s="61"/>
      <c r="E96" s="25"/>
      <c r="F96" s="8"/>
      <c r="G96" s="10"/>
      <c r="H96" s="8"/>
      <c r="J96" s="36"/>
    </row>
    <row r="97" spans="1:10" ht="20.100000000000001" customHeight="1">
      <c r="A97" s="82">
        <v>44462</v>
      </c>
      <c r="B97" s="86" t="s">
        <v>87</v>
      </c>
      <c r="C97" s="85">
        <v>71.900000000000006</v>
      </c>
      <c r="D97" s="57"/>
      <c r="E97" s="23"/>
      <c r="F97" s="8"/>
      <c r="G97" s="10"/>
      <c r="H97" s="8"/>
      <c r="J97" s="36"/>
    </row>
    <row r="98" spans="1:10" ht="20.100000000000001" customHeight="1">
      <c r="A98" s="88">
        <v>44462</v>
      </c>
      <c r="B98" s="89" t="s">
        <v>36</v>
      </c>
      <c r="C98" s="92"/>
      <c r="D98" s="92">
        <v>4.9000000000000004</v>
      </c>
      <c r="E98" s="54"/>
      <c r="F98" s="8"/>
      <c r="H98" s="8"/>
      <c r="J98" s="36"/>
    </row>
    <row r="99" spans="1:10" ht="20.100000000000001" customHeight="1">
      <c r="A99" s="82">
        <v>44463</v>
      </c>
      <c r="B99" s="86" t="s">
        <v>88</v>
      </c>
      <c r="C99" s="84">
        <v>191.7</v>
      </c>
      <c r="D99" s="25"/>
      <c r="E99" s="23"/>
      <c r="F99" s="8"/>
      <c r="H99" s="46"/>
      <c r="J99" s="36"/>
    </row>
    <row r="100" spans="1:10" ht="18" customHeight="1">
      <c r="A100" s="82">
        <v>44463</v>
      </c>
      <c r="B100" s="86" t="s">
        <v>89</v>
      </c>
      <c r="C100" s="85">
        <v>123.6</v>
      </c>
      <c r="D100" s="44"/>
      <c r="E100" s="55"/>
      <c r="F100" s="8"/>
      <c r="H100" s="46"/>
      <c r="J100" s="36"/>
    </row>
    <row r="101" spans="1:10" ht="18" customHeight="1">
      <c r="A101" s="82">
        <v>44466</v>
      </c>
      <c r="B101" s="86" t="s">
        <v>90</v>
      </c>
      <c r="C101" s="85">
        <v>61.9</v>
      </c>
      <c r="D101" s="44"/>
      <c r="E101" s="25"/>
      <c r="F101" s="8"/>
      <c r="H101" s="46"/>
      <c r="J101" s="36"/>
    </row>
    <row r="102" spans="1:10" ht="18" customHeight="1">
      <c r="A102" s="82">
        <v>44466</v>
      </c>
      <c r="B102" s="86" t="s">
        <v>91</v>
      </c>
      <c r="C102" s="85">
        <v>61.9</v>
      </c>
      <c r="D102" s="44"/>
      <c r="E102" s="25"/>
      <c r="F102" s="8"/>
      <c r="H102" s="46"/>
      <c r="J102" s="36"/>
    </row>
    <row r="103" spans="1:10" ht="18" customHeight="1">
      <c r="A103" s="82">
        <v>44466</v>
      </c>
      <c r="B103" s="86" t="s">
        <v>92</v>
      </c>
      <c r="C103" s="85">
        <v>61.9</v>
      </c>
      <c r="D103" s="44"/>
      <c r="E103" s="25"/>
      <c r="F103" s="8"/>
      <c r="H103" s="46"/>
      <c r="J103" s="36"/>
    </row>
    <row r="104" spans="1:10" ht="18" customHeight="1">
      <c r="A104" s="82">
        <v>44466</v>
      </c>
      <c r="B104" s="86" t="s">
        <v>93</v>
      </c>
      <c r="C104" s="85">
        <v>61.9</v>
      </c>
      <c r="D104" s="44"/>
      <c r="E104" s="25"/>
      <c r="F104" s="8"/>
      <c r="H104" s="46"/>
      <c r="J104" s="36"/>
    </row>
    <row r="105" spans="1:10" ht="18" customHeight="1">
      <c r="A105" s="82">
        <v>44466</v>
      </c>
      <c r="B105" s="86" t="s">
        <v>46</v>
      </c>
      <c r="C105" s="85">
        <v>61.9</v>
      </c>
      <c r="D105" s="44"/>
      <c r="E105" s="23"/>
      <c r="F105" s="8"/>
      <c r="H105" s="46"/>
      <c r="J105" s="36"/>
    </row>
    <row r="106" spans="1:10" ht="18" customHeight="1">
      <c r="A106" s="82">
        <v>44466</v>
      </c>
      <c r="B106" s="86" t="s">
        <v>46</v>
      </c>
      <c r="C106" s="85">
        <v>59.9</v>
      </c>
      <c r="D106" s="44"/>
      <c r="E106" s="25"/>
      <c r="F106" s="8"/>
      <c r="H106" s="46"/>
      <c r="J106" s="36"/>
    </row>
    <row r="107" spans="1:10" ht="20.100000000000001" customHeight="1">
      <c r="A107" s="88">
        <v>44466</v>
      </c>
      <c r="B107" s="89" t="s">
        <v>94</v>
      </c>
      <c r="C107" s="92"/>
      <c r="D107" s="90">
        <v>49</v>
      </c>
      <c r="E107" s="25"/>
      <c r="F107" s="8"/>
      <c r="H107" s="46"/>
      <c r="J107" s="36"/>
    </row>
    <row r="108" spans="1:10" ht="20.100000000000001" customHeight="1">
      <c r="A108" s="82">
        <v>44467</v>
      </c>
      <c r="B108" s="86" t="s">
        <v>95</v>
      </c>
      <c r="C108" s="84">
        <v>121.8</v>
      </c>
      <c r="D108" s="44"/>
      <c r="E108" s="25"/>
      <c r="F108" s="8"/>
      <c r="H108" s="46"/>
      <c r="J108" s="36"/>
    </row>
    <row r="109" spans="1:10" ht="20.100000000000001" customHeight="1">
      <c r="A109" s="82">
        <v>44467</v>
      </c>
      <c r="B109" s="86" t="s">
        <v>46</v>
      </c>
      <c r="C109" s="84">
        <v>121.8</v>
      </c>
      <c r="D109" s="25"/>
      <c r="E109" s="25"/>
      <c r="F109" s="8"/>
      <c r="H109" s="46"/>
      <c r="J109" s="36"/>
    </row>
    <row r="110" spans="1:10" ht="20.100000000000001" customHeight="1">
      <c r="A110" s="115">
        <v>44467</v>
      </c>
      <c r="B110" s="116" t="s">
        <v>96</v>
      </c>
      <c r="C110" s="119"/>
      <c r="D110" s="118">
        <v>225</v>
      </c>
      <c r="E110" s="23"/>
      <c r="F110" s="8"/>
      <c r="H110" s="46"/>
      <c r="J110" s="36"/>
    </row>
    <row r="111" spans="1:10" ht="20.100000000000001" customHeight="1">
      <c r="A111" s="24">
        <v>44467</v>
      </c>
      <c r="B111" s="22" t="s">
        <v>97</v>
      </c>
      <c r="C111" s="44"/>
      <c r="D111" s="44">
        <v>5584</v>
      </c>
      <c r="E111" s="23"/>
      <c r="F111" s="8"/>
      <c r="H111" s="46"/>
      <c r="J111" s="36"/>
    </row>
    <row r="112" spans="1:10" ht="20.100000000000001" customHeight="1">
      <c r="A112" s="88">
        <v>44467</v>
      </c>
      <c r="B112" s="89" t="s">
        <v>36</v>
      </c>
      <c r="C112" s="92"/>
      <c r="D112" s="92">
        <v>1.21</v>
      </c>
      <c r="E112" s="23"/>
      <c r="F112" s="8"/>
      <c r="H112" s="46"/>
      <c r="J112" s="36"/>
    </row>
    <row r="113" spans="1:10" ht="20.100000000000001" customHeight="1">
      <c r="A113" s="88">
        <v>44467</v>
      </c>
      <c r="B113" s="89" t="s">
        <v>39</v>
      </c>
      <c r="C113" s="92"/>
      <c r="D113" s="92">
        <v>1.2</v>
      </c>
      <c r="E113" s="56"/>
      <c r="F113" s="8"/>
      <c r="H113" s="46"/>
      <c r="J113" s="36"/>
    </row>
    <row r="114" spans="1:10" ht="20.100000000000001" customHeight="1">
      <c r="A114" s="82">
        <v>44468</v>
      </c>
      <c r="B114" s="86" t="s">
        <v>98</v>
      </c>
      <c r="C114" s="85">
        <v>144.9</v>
      </c>
      <c r="D114" s="44"/>
      <c r="E114" s="44"/>
      <c r="F114" s="8"/>
      <c r="H114" s="46"/>
      <c r="J114" s="36"/>
    </row>
    <row r="115" spans="1:10" ht="20.100000000000001" customHeight="1">
      <c r="A115" s="82">
        <v>44468</v>
      </c>
      <c r="B115" s="86" t="s">
        <v>99</v>
      </c>
      <c r="C115" s="85">
        <v>123.8</v>
      </c>
      <c r="D115" s="44"/>
      <c r="E115" s="44"/>
      <c r="F115" s="8"/>
      <c r="H115" s="46"/>
      <c r="J115" s="36"/>
    </row>
    <row r="116" spans="1:10" ht="20.100000000000001" customHeight="1">
      <c r="A116" s="82">
        <v>44468</v>
      </c>
      <c r="B116" s="86" t="s">
        <v>100</v>
      </c>
      <c r="C116" s="85">
        <v>264.7</v>
      </c>
      <c r="D116" s="44"/>
      <c r="E116" s="57"/>
      <c r="F116" s="8"/>
      <c r="H116" s="46"/>
      <c r="J116" s="36"/>
    </row>
    <row r="117" spans="1:10" ht="20.100000000000001" customHeight="1">
      <c r="A117" s="82">
        <v>44469</v>
      </c>
      <c r="B117" s="86" t="s">
        <v>101</v>
      </c>
      <c r="C117" s="85">
        <v>61.9</v>
      </c>
      <c r="D117" s="44"/>
      <c r="E117" s="57"/>
      <c r="F117" s="8"/>
      <c r="H117" s="46"/>
      <c r="J117" s="36"/>
    </row>
    <row r="118" spans="1:10" ht="20.100000000000001" customHeight="1">
      <c r="A118" s="82">
        <v>44469</v>
      </c>
      <c r="B118" s="86" t="s">
        <v>102</v>
      </c>
      <c r="C118" s="84">
        <v>59.9</v>
      </c>
      <c r="D118" s="25"/>
      <c r="E118" s="44"/>
      <c r="F118" s="8"/>
      <c r="H118" s="46"/>
      <c r="J118" s="36"/>
    </row>
    <row r="119" spans="1:10" ht="20.100000000000001" customHeight="1">
      <c r="A119" s="82">
        <v>44469</v>
      </c>
      <c r="B119" s="86" t="s">
        <v>102</v>
      </c>
      <c r="C119" s="85">
        <v>61.9</v>
      </c>
      <c r="D119" s="44"/>
      <c r="E119" s="57"/>
      <c r="F119" s="8"/>
      <c r="H119" s="10"/>
      <c r="J119" s="36"/>
    </row>
    <row r="120" spans="1:10" ht="20.100000000000001" customHeight="1">
      <c r="A120" s="24"/>
      <c r="B120" s="74" t="s">
        <v>103</v>
      </c>
      <c r="C120" s="57">
        <f>SUM(C5:C119)</f>
        <v>62854.400000000023</v>
      </c>
      <c r="D120" s="57">
        <f>+SUM(D5:D119)</f>
        <v>48536.92</v>
      </c>
      <c r="E120" s="57">
        <v>115949.82</v>
      </c>
      <c r="F120" s="8"/>
      <c r="H120" s="10"/>
      <c r="J120" s="36"/>
    </row>
    <row r="121" spans="1:10" ht="20.100000000000001" customHeight="1">
      <c r="A121" s="26"/>
      <c r="B121" s="28"/>
      <c r="C121" s="51"/>
      <c r="D121" s="51"/>
      <c r="E121" s="51"/>
      <c r="F121" s="8"/>
      <c r="H121" s="48"/>
      <c r="J121" s="36"/>
    </row>
    <row r="122" spans="1:10" ht="20.100000000000001" customHeight="1">
      <c r="A122" s="26"/>
      <c r="B122" s="28"/>
      <c r="C122" s="51"/>
      <c r="D122" s="51"/>
      <c r="E122" s="51"/>
      <c r="F122" s="8"/>
      <c r="H122" s="46"/>
      <c r="J122" s="36"/>
    </row>
    <row r="123" spans="1:10" ht="20.100000000000001" customHeight="1">
      <c r="A123" s="26"/>
      <c r="B123" s="28"/>
      <c r="C123" s="51"/>
      <c r="D123" s="51"/>
      <c r="E123" s="51"/>
      <c r="F123" s="8"/>
      <c r="H123" s="46"/>
      <c r="J123" s="36"/>
    </row>
    <row r="124" spans="1:10" ht="20.100000000000001" customHeight="1">
      <c r="A124" s="26"/>
      <c r="B124" s="28"/>
      <c r="C124" s="51"/>
      <c r="D124" s="51"/>
      <c r="E124" s="51"/>
      <c r="F124" s="8"/>
      <c r="H124" s="46"/>
      <c r="J124" s="36"/>
    </row>
    <row r="125" spans="1:10" ht="20.100000000000001" customHeight="1">
      <c r="A125" s="26"/>
      <c r="B125" s="28"/>
      <c r="C125" s="51"/>
      <c r="D125" s="51"/>
      <c r="E125" s="51"/>
      <c r="F125" s="8"/>
      <c r="H125" s="46"/>
      <c r="J125" s="36"/>
    </row>
    <row r="126" spans="1:10" ht="20.100000000000001" customHeight="1">
      <c r="A126" s="26"/>
      <c r="B126" s="28"/>
      <c r="C126" s="51"/>
      <c r="D126" s="51"/>
      <c r="E126" s="51"/>
      <c r="F126" s="8"/>
      <c r="H126" s="46"/>
      <c r="J126" s="36"/>
    </row>
    <row r="127" spans="1:10" ht="20.100000000000001" customHeight="1">
      <c r="A127" s="26"/>
      <c r="B127" s="28"/>
      <c r="C127" s="51"/>
      <c r="D127" s="51"/>
      <c r="E127" s="53"/>
      <c r="F127" s="8"/>
      <c r="H127" s="46"/>
      <c r="J127" s="36"/>
    </row>
    <row r="128" spans="1:10" ht="20.100000000000001" customHeight="1">
      <c r="A128" s="26"/>
      <c r="B128" s="28"/>
      <c r="C128" s="51"/>
      <c r="D128" s="51"/>
      <c r="E128" s="51"/>
      <c r="F128" s="8"/>
      <c r="H128" s="46"/>
      <c r="J128" s="36"/>
    </row>
    <row r="129" spans="1:10" ht="20.100000000000001" customHeight="1">
      <c r="A129" s="26"/>
      <c r="B129" s="28"/>
      <c r="C129" s="51"/>
      <c r="D129" s="51"/>
      <c r="E129" s="51"/>
      <c r="F129" s="8"/>
      <c r="H129" s="46"/>
      <c r="J129" s="36"/>
    </row>
    <row r="130" spans="1:10" ht="20.100000000000001" customHeight="1">
      <c r="A130" s="26"/>
      <c r="B130" s="28"/>
      <c r="C130" s="51"/>
      <c r="D130" s="51"/>
      <c r="E130" s="51"/>
      <c r="F130" s="8"/>
      <c r="H130" s="46"/>
      <c r="J130" s="36"/>
    </row>
    <row r="131" spans="1:10" ht="20.100000000000001" customHeight="1">
      <c r="A131" s="26"/>
      <c r="B131" s="28"/>
      <c r="C131" s="51"/>
      <c r="D131" s="51"/>
      <c r="E131" s="52"/>
      <c r="F131" s="8"/>
      <c r="H131" s="46"/>
      <c r="J131" s="36"/>
    </row>
    <row r="132" spans="1:10" ht="20.100000000000001" customHeight="1">
      <c r="A132" s="26"/>
      <c r="B132" s="28"/>
      <c r="C132" s="51"/>
      <c r="D132" s="51"/>
      <c r="E132" s="51"/>
      <c r="F132" s="8"/>
      <c r="H132" s="46"/>
      <c r="J132" s="36"/>
    </row>
    <row r="133" spans="1:10" ht="20.100000000000001" customHeight="1">
      <c r="A133" s="26"/>
      <c r="B133" s="28"/>
      <c r="C133" s="51"/>
      <c r="D133" s="51"/>
      <c r="E133" s="51"/>
      <c r="F133" s="8"/>
      <c r="H133" s="46"/>
      <c r="J133" s="36"/>
    </row>
    <row r="134" spans="1:10" ht="20.100000000000001" customHeight="1">
      <c r="A134" s="26"/>
      <c r="B134" s="28"/>
      <c r="D134" s="51"/>
      <c r="E134" s="51"/>
      <c r="F134" s="8"/>
      <c r="H134" s="46"/>
      <c r="J134" s="36"/>
    </row>
    <row r="135" spans="1:10" ht="20.100000000000001" customHeight="1">
      <c r="A135" s="26"/>
      <c r="B135" s="28"/>
      <c r="D135" s="51"/>
      <c r="E135" s="52"/>
      <c r="F135" s="8"/>
      <c r="H135" s="46"/>
      <c r="J135" s="36"/>
    </row>
    <row r="136" spans="1:10" ht="20.100000000000001" customHeight="1">
      <c r="A136" s="26"/>
      <c r="B136" s="28"/>
      <c r="C136" s="51"/>
      <c r="D136" s="51"/>
      <c r="E136" s="53"/>
      <c r="F136" s="8"/>
      <c r="H136" s="46"/>
      <c r="J136" s="36"/>
    </row>
    <row r="137" spans="1:10" ht="20.100000000000001" customHeight="1">
      <c r="A137" s="26"/>
      <c r="B137" s="28"/>
      <c r="C137" s="51"/>
      <c r="D137" s="51"/>
      <c r="E137" s="51"/>
      <c r="F137" s="8"/>
      <c r="G137" s="9"/>
      <c r="H137" s="10"/>
      <c r="I137" s="9"/>
      <c r="J137" s="36"/>
    </row>
    <row r="138" spans="1:10" ht="20.100000000000001" customHeight="1">
      <c r="A138" s="26"/>
      <c r="B138" s="28"/>
      <c r="C138" s="51"/>
      <c r="D138" s="51"/>
      <c r="E138" s="52"/>
      <c r="F138" s="8"/>
      <c r="G138" s="9"/>
      <c r="H138" s="8"/>
      <c r="I138" s="9"/>
      <c r="J138" s="36"/>
    </row>
    <row r="139" spans="1:10" ht="20.100000000000001" customHeight="1">
      <c r="A139" s="26"/>
      <c r="B139" s="31"/>
      <c r="C139" s="52"/>
      <c r="D139" s="52"/>
      <c r="E139" s="52"/>
      <c r="F139" s="8"/>
      <c r="G139" s="9"/>
      <c r="H139" s="10"/>
      <c r="I139" s="9"/>
    </row>
    <row r="140" spans="1:10" ht="20.100000000000001" customHeight="1">
      <c r="A140" s="26"/>
      <c r="B140" s="28"/>
      <c r="C140" s="27"/>
      <c r="D140" s="27"/>
      <c r="E140" s="52"/>
      <c r="F140" s="8"/>
      <c r="G140" s="9"/>
      <c r="I140" s="9"/>
    </row>
    <row r="141" spans="1:10" ht="20.100000000000001" customHeight="1">
      <c r="A141" s="26"/>
      <c r="B141" s="28"/>
      <c r="C141" s="51"/>
      <c r="D141" s="51"/>
      <c r="E141" s="51"/>
      <c r="F141" s="8"/>
      <c r="G141" s="9"/>
      <c r="I141" s="9"/>
    </row>
    <row r="142" spans="1:10" ht="20.100000000000001" customHeight="1">
      <c r="A142" s="26"/>
      <c r="B142" s="28"/>
      <c r="C142" s="51"/>
      <c r="D142" s="51"/>
      <c r="E142" s="51"/>
      <c r="F142" s="8"/>
      <c r="G142" s="9"/>
      <c r="I142" s="9"/>
    </row>
    <row r="143" spans="1:10" ht="20.100000000000001" customHeight="1">
      <c r="A143" s="26"/>
      <c r="B143" s="53"/>
      <c r="C143" s="51"/>
      <c r="D143" s="51"/>
      <c r="E143" s="10"/>
      <c r="F143" s="8"/>
      <c r="G143" s="17"/>
      <c r="I143" s="17"/>
    </row>
    <row r="144" spans="1:10" ht="20.100000000000001" customHeight="1">
      <c r="A144" s="26"/>
      <c r="B144" s="53"/>
      <c r="C144" s="51"/>
      <c r="D144" s="51"/>
      <c r="E144" s="8"/>
      <c r="F144" s="8"/>
      <c r="G144" s="9"/>
      <c r="I144" s="9"/>
    </row>
    <row r="145" spans="1:10" ht="20.100000000000001" customHeight="1">
      <c r="A145" s="26"/>
      <c r="B145" s="53"/>
      <c r="C145" s="51"/>
      <c r="D145" s="51"/>
      <c r="E145" s="8"/>
      <c r="F145" s="8"/>
      <c r="G145" s="9"/>
      <c r="I145" s="9"/>
    </row>
    <row r="146" spans="1:10" ht="20.100000000000001" customHeight="1">
      <c r="A146" s="26"/>
      <c r="B146" s="53"/>
      <c r="C146" s="51"/>
      <c r="D146" s="51"/>
      <c r="E146" s="8"/>
      <c r="F146" s="8"/>
      <c r="G146" s="9"/>
      <c r="I146" s="9"/>
    </row>
    <row r="147" spans="1:10" ht="20.100000000000001" customHeight="1">
      <c r="A147" s="26"/>
      <c r="B147" s="53"/>
      <c r="C147" s="51"/>
      <c r="D147" s="28"/>
      <c r="E147" s="8"/>
      <c r="F147" s="8"/>
      <c r="G147" s="9"/>
      <c r="I147" s="9"/>
    </row>
    <row r="148" spans="1:10" ht="20.100000000000001" customHeight="1">
      <c r="A148" s="26"/>
      <c r="B148" s="28"/>
      <c r="C148" s="51"/>
      <c r="D148" s="51"/>
      <c r="E148" s="10"/>
      <c r="F148" s="8"/>
      <c r="G148" s="9"/>
      <c r="I148" s="9"/>
    </row>
    <row r="149" spans="1:10" ht="20.100000000000001" customHeight="1">
      <c r="A149" s="26"/>
      <c r="B149" s="28"/>
      <c r="C149" s="51"/>
      <c r="D149" s="51"/>
      <c r="E149" s="29"/>
      <c r="F149" s="8"/>
      <c r="G149" s="9"/>
      <c r="H149" s="37"/>
      <c r="I149" s="9"/>
    </row>
    <row r="150" spans="1:10" ht="20.100000000000001" customHeight="1">
      <c r="A150" s="26"/>
      <c r="B150" s="28"/>
      <c r="C150" s="51"/>
      <c r="D150" s="51"/>
      <c r="E150" s="10"/>
      <c r="F150" s="8"/>
      <c r="G150" s="9"/>
      <c r="H150" s="37"/>
      <c r="I150" s="9"/>
    </row>
    <row r="151" spans="1:10" ht="20.100000000000001" customHeight="1">
      <c r="A151" s="26"/>
      <c r="B151" s="53"/>
      <c r="C151" s="51"/>
      <c r="D151" s="51"/>
      <c r="E151" s="4"/>
      <c r="F151" s="8"/>
      <c r="G151" s="9"/>
      <c r="H151" s="37"/>
      <c r="I151" s="9"/>
    </row>
    <row r="152" spans="1:10" ht="20.100000000000001" customHeight="1">
      <c r="A152" s="26"/>
      <c r="B152" s="53"/>
      <c r="C152" s="51"/>
      <c r="D152" s="51"/>
      <c r="E152" s="10"/>
      <c r="F152" s="8"/>
      <c r="G152" s="9"/>
      <c r="H152" s="37"/>
      <c r="I152" s="9"/>
    </row>
    <row r="153" spans="1:10" ht="20.100000000000001" customHeight="1">
      <c r="A153" s="26"/>
      <c r="B153" s="53"/>
      <c r="C153" s="51"/>
      <c r="D153" s="51"/>
      <c r="E153" s="29"/>
      <c r="F153" s="8"/>
      <c r="G153" s="9"/>
      <c r="H153" s="37"/>
      <c r="I153" s="9"/>
    </row>
    <row r="154" spans="1:10" ht="20.100000000000001" customHeight="1">
      <c r="A154" s="26"/>
      <c r="B154" s="28"/>
      <c r="C154" s="51"/>
      <c r="D154" s="51"/>
      <c r="E154" s="29"/>
      <c r="F154" s="8"/>
      <c r="G154" s="9"/>
      <c r="H154" s="37"/>
      <c r="I154" s="9"/>
    </row>
    <row r="155" spans="1:10" ht="20.100000000000001" customHeight="1">
      <c r="A155" s="26"/>
      <c r="B155" s="28"/>
      <c r="C155" s="51"/>
      <c r="D155" s="51"/>
      <c r="E155" s="29"/>
      <c r="F155" s="8"/>
      <c r="G155" s="9"/>
      <c r="H155" s="37"/>
      <c r="I155" s="9"/>
    </row>
    <row r="156" spans="1:10" ht="20.100000000000001" customHeight="1">
      <c r="A156" s="26"/>
      <c r="B156" s="28"/>
      <c r="C156" s="27"/>
      <c r="D156" s="27"/>
      <c r="F156" s="8"/>
      <c r="G156" s="9"/>
      <c r="H156" s="37"/>
      <c r="I156" s="9"/>
    </row>
    <row r="157" spans="1:10" ht="20.100000000000001" customHeight="1">
      <c r="A157" s="26"/>
      <c r="B157" s="53"/>
      <c r="C157" s="27"/>
      <c r="D157" s="27"/>
      <c r="E157" s="10"/>
      <c r="F157" s="8"/>
      <c r="G157" s="9"/>
      <c r="H157" s="37"/>
      <c r="I157" s="27"/>
      <c r="J157" s="29"/>
    </row>
    <row r="158" spans="1:10" ht="20.100000000000001" customHeight="1">
      <c r="A158" s="26"/>
      <c r="B158" s="53"/>
      <c r="C158" s="27"/>
      <c r="D158" s="27"/>
      <c r="E158" s="29"/>
      <c r="F158" s="8"/>
      <c r="G158" s="9"/>
      <c r="H158" s="37"/>
      <c r="I158" s="9"/>
    </row>
    <row r="159" spans="1:10" ht="20.100000000000001" customHeight="1">
      <c r="A159" s="26"/>
      <c r="B159" s="28"/>
      <c r="C159" s="51"/>
      <c r="D159" s="27"/>
      <c r="E159" s="29"/>
      <c r="F159" s="8"/>
      <c r="G159" s="9"/>
      <c r="H159" s="37"/>
      <c r="I159" s="9"/>
    </row>
    <row r="160" spans="1:10" ht="20.100000000000001" customHeight="1">
      <c r="A160" s="26"/>
      <c r="B160" s="28"/>
      <c r="C160" s="29"/>
      <c r="D160" s="27"/>
      <c r="E160" s="29"/>
      <c r="F160" s="8"/>
      <c r="G160" s="9"/>
      <c r="H160" s="37"/>
      <c r="I160" s="9"/>
    </row>
    <row r="161" spans="1:9" ht="20.100000000000001" customHeight="1">
      <c r="A161" s="26"/>
      <c r="B161" s="31"/>
      <c r="C161" s="29"/>
      <c r="D161" s="29"/>
      <c r="F161" s="8"/>
      <c r="G161" s="9"/>
      <c r="H161" s="37"/>
      <c r="I161" s="9"/>
    </row>
    <row r="162" spans="1:9" ht="20.100000000000001" customHeight="1">
      <c r="A162" s="26"/>
      <c r="B162" s="28"/>
      <c r="C162" s="27"/>
      <c r="D162" s="27"/>
      <c r="E162" s="27"/>
      <c r="F162" s="8"/>
      <c r="G162" s="10"/>
      <c r="H162" s="37"/>
      <c r="I162" s="10"/>
    </row>
    <row r="163" spans="1:9" ht="20.100000000000001" customHeight="1">
      <c r="A163" s="26"/>
      <c r="B163" s="28"/>
      <c r="C163" s="27"/>
      <c r="D163" s="27"/>
      <c r="E163" s="27"/>
      <c r="F163" s="8"/>
      <c r="G163" s="10"/>
      <c r="H163" s="10"/>
      <c r="I163" s="10"/>
    </row>
    <row r="164" spans="1:9" ht="20.100000000000001" customHeight="1">
      <c r="A164" s="26"/>
      <c r="B164" s="28"/>
      <c r="C164" s="29"/>
      <c r="D164" s="27"/>
      <c r="E164" s="29"/>
      <c r="F164" s="8"/>
      <c r="G164" s="10"/>
      <c r="I164" s="10"/>
    </row>
    <row r="165" spans="1:9" ht="20.100000000000001" customHeight="1">
      <c r="A165" s="26"/>
      <c r="B165" s="28"/>
      <c r="C165" s="27"/>
      <c r="D165" s="27"/>
      <c r="E165" s="27"/>
      <c r="F165" s="8"/>
      <c r="G165" s="10"/>
      <c r="I165" s="10"/>
    </row>
    <row r="166" spans="1:9" ht="20.100000000000001" customHeight="1">
      <c r="A166" s="26"/>
      <c r="B166" s="28"/>
      <c r="C166" s="27"/>
      <c r="E166" s="29"/>
      <c r="F166" s="8"/>
      <c r="G166" s="10"/>
      <c r="I166" s="10"/>
    </row>
    <row r="167" spans="1:9" ht="20.100000000000001" customHeight="1">
      <c r="A167" s="26"/>
      <c r="B167" s="28"/>
      <c r="C167" s="27"/>
      <c r="D167" s="27"/>
      <c r="E167" s="27"/>
      <c r="F167" s="8"/>
      <c r="G167" s="10"/>
      <c r="I167" s="10"/>
    </row>
    <row r="168" spans="1:9" ht="20.100000000000001" customHeight="1">
      <c r="A168" s="26"/>
      <c r="B168" s="31"/>
      <c r="C168" s="29"/>
      <c r="D168" s="29"/>
      <c r="E168" s="29"/>
      <c r="F168" s="8"/>
      <c r="G168" s="10"/>
      <c r="I168" s="10"/>
    </row>
    <row r="169" spans="1:9" ht="20.100000000000001" customHeight="1">
      <c r="A169" s="26"/>
      <c r="B169" s="28"/>
      <c r="C169" s="27"/>
      <c r="D169" s="27"/>
      <c r="E169" s="4"/>
      <c r="F169" s="8"/>
      <c r="G169" s="10"/>
      <c r="I169" s="10"/>
    </row>
    <row r="170" spans="1:9" ht="20.100000000000001" customHeight="1">
      <c r="A170" s="26"/>
      <c r="B170" s="28"/>
      <c r="C170" s="27"/>
      <c r="D170" s="27"/>
      <c r="E170" s="39"/>
      <c r="F170" s="8"/>
      <c r="G170" s="10"/>
      <c r="I170" s="10"/>
    </row>
    <row r="171" spans="1:9" ht="20.100000000000001" customHeight="1">
      <c r="A171" s="26"/>
      <c r="B171" s="28"/>
      <c r="C171" s="27"/>
      <c r="E171" s="39"/>
      <c r="F171" s="8"/>
      <c r="G171" s="10"/>
      <c r="I171" s="10"/>
    </row>
    <row r="172" spans="1:9" ht="20.100000000000001" customHeight="1">
      <c r="A172" s="26"/>
      <c r="B172" s="28"/>
      <c r="C172" s="27"/>
      <c r="E172" s="39"/>
      <c r="F172" s="8"/>
      <c r="G172" s="10"/>
      <c r="I172" s="10"/>
    </row>
    <row r="173" spans="1:9" ht="20.100000000000001" customHeight="1">
      <c r="A173" s="26"/>
      <c r="B173" s="28"/>
      <c r="C173" s="10"/>
      <c r="D173" s="27"/>
      <c r="E173" s="40"/>
      <c r="F173" s="8"/>
      <c r="G173" s="10"/>
      <c r="I173" s="10"/>
    </row>
    <row r="174" spans="1:9" ht="20.100000000000001" customHeight="1">
      <c r="A174" s="26"/>
      <c r="B174" s="28"/>
      <c r="C174" s="10"/>
      <c r="D174" s="27"/>
      <c r="F174" s="8"/>
      <c r="G174" s="10"/>
      <c r="I174" s="10"/>
    </row>
    <row r="175" spans="1:9" ht="20.100000000000001" customHeight="1">
      <c r="A175" s="26"/>
      <c r="B175" s="31"/>
      <c r="C175" s="29"/>
      <c r="D175" s="29"/>
      <c r="F175" s="8"/>
      <c r="G175" s="10"/>
      <c r="I175" s="10"/>
    </row>
    <row r="176" spans="1:9" ht="20.100000000000001" customHeight="1">
      <c r="A176" s="26"/>
      <c r="C176" s="10"/>
      <c r="D176" s="10"/>
      <c r="E176" s="39"/>
      <c r="F176" s="8"/>
    </row>
    <row r="177" spans="1:9" ht="20.100000000000001" customHeight="1">
      <c r="A177" s="26"/>
      <c r="C177" s="10"/>
      <c r="D177" s="10"/>
      <c r="E177" s="39"/>
      <c r="F177" s="8"/>
    </row>
    <row r="178" spans="1:9" ht="20.100000000000001" customHeight="1">
      <c r="A178" s="26"/>
      <c r="C178" s="10"/>
      <c r="D178" s="10"/>
      <c r="E178" s="40"/>
      <c r="F178" s="10"/>
    </row>
    <row r="179" spans="1:9" ht="20.100000000000001" customHeight="1">
      <c r="A179" s="26"/>
      <c r="B179" s="28"/>
      <c r="C179" s="27"/>
      <c r="D179" s="27"/>
      <c r="F179" s="8"/>
    </row>
    <row r="180" spans="1:9" ht="20.100000000000001" customHeight="1">
      <c r="A180" s="26"/>
      <c r="B180" s="19"/>
      <c r="C180" s="4"/>
      <c r="D180" s="4"/>
      <c r="E180" s="4"/>
      <c r="F180" s="8"/>
    </row>
    <row r="181" spans="1:9" ht="20.100000000000001" customHeight="1">
      <c r="A181" s="26"/>
      <c r="B181" s="7"/>
      <c r="C181" s="8"/>
      <c r="D181" s="8"/>
      <c r="E181" s="10"/>
      <c r="F181" s="8"/>
    </row>
    <row r="182" spans="1:9" ht="20.100000000000001" customHeight="1">
      <c r="A182" s="26"/>
      <c r="B182" s="28"/>
      <c r="C182" s="27"/>
      <c r="D182" s="27"/>
      <c r="E182" s="27"/>
      <c r="F182" s="8"/>
    </row>
    <row r="183" spans="1:9" ht="20.100000000000001" customHeight="1">
      <c r="A183" s="26"/>
      <c r="B183" s="28"/>
      <c r="C183" s="27"/>
      <c r="D183" s="27"/>
      <c r="E183" s="27"/>
      <c r="F183" s="8"/>
    </row>
    <row r="184" spans="1:9" ht="20.100000000000001" customHeight="1">
      <c r="A184" s="26"/>
      <c r="B184" s="28"/>
      <c r="C184" s="27"/>
      <c r="D184" s="27"/>
      <c r="E184" s="27"/>
      <c r="F184" s="8"/>
    </row>
    <row r="185" spans="1:9" ht="20.100000000000001" customHeight="1">
      <c r="A185" s="26"/>
      <c r="B185" s="28"/>
      <c r="C185" s="27"/>
      <c r="D185" s="27"/>
      <c r="E185" s="27"/>
      <c r="F185" s="8"/>
    </row>
    <row r="186" spans="1:9" ht="20.100000000000001" customHeight="1">
      <c r="A186" s="26"/>
      <c r="B186" s="28"/>
      <c r="C186" s="27"/>
      <c r="D186" s="29"/>
      <c r="F186" s="8"/>
    </row>
    <row r="187" spans="1:9" ht="20.100000000000001" customHeight="1">
      <c r="A187" s="26"/>
      <c r="B187" s="28"/>
      <c r="C187" s="27"/>
      <c r="D187" s="27"/>
      <c r="E187" s="27"/>
      <c r="F187" s="8"/>
    </row>
    <row r="188" spans="1:9" ht="20.100000000000001" customHeight="1">
      <c r="A188" s="26"/>
      <c r="B188" s="28"/>
      <c r="C188" s="27"/>
      <c r="D188" s="27"/>
      <c r="E188" s="27"/>
      <c r="F188" s="8"/>
    </row>
    <row r="189" spans="1:9" ht="20.100000000000001" customHeight="1">
      <c r="A189" s="26"/>
      <c r="B189" s="28"/>
      <c r="C189" s="27"/>
      <c r="D189" s="27"/>
      <c r="E189" s="27"/>
      <c r="F189" s="8"/>
    </row>
    <row r="190" spans="1:9" ht="20.100000000000001" customHeight="1">
      <c r="A190" s="26"/>
      <c r="B190" s="28"/>
      <c r="C190" s="27"/>
      <c r="D190" s="29"/>
      <c r="F190" s="8"/>
    </row>
    <row r="191" spans="1:9" ht="20.100000000000001" customHeight="1">
      <c r="A191" s="26"/>
      <c r="B191" s="28"/>
      <c r="C191" s="27"/>
      <c r="D191" s="27"/>
      <c r="E191" s="28"/>
      <c r="F191" s="8"/>
    </row>
    <row r="192" spans="1:9" ht="20.100000000000001" customHeight="1">
      <c r="A192" s="26"/>
      <c r="B192" s="32"/>
      <c r="C192" s="27"/>
      <c r="D192" s="27"/>
      <c r="E192" s="27"/>
      <c r="F192" s="8"/>
      <c r="I192" s="9"/>
    </row>
    <row r="193" spans="1:9" ht="20.100000000000001" customHeight="1">
      <c r="A193" s="26"/>
      <c r="B193" s="32"/>
      <c r="C193" s="27"/>
      <c r="D193" s="27"/>
      <c r="E193" s="29"/>
      <c r="F193" s="8"/>
      <c r="I193" s="9"/>
    </row>
    <row r="194" spans="1:9" ht="20.100000000000001" customHeight="1">
      <c r="A194" s="26"/>
      <c r="B194" s="28"/>
      <c r="C194" s="27"/>
      <c r="D194" s="27"/>
      <c r="E194" s="29"/>
      <c r="F194" s="8"/>
      <c r="I194" s="9"/>
    </row>
    <row r="195" spans="1:9" ht="20.100000000000001" customHeight="1">
      <c r="A195" s="26"/>
      <c r="B195" s="28"/>
      <c r="C195" s="27"/>
      <c r="D195" s="27"/>
      <c r="E195" s="28"/>
      <c r="F195" s="8"/>
      <c r="I195" s="9"/>
    </row>
    <row r="196" spans="1:9" ht="20.100000000000001" customHeight="1">
      <c r="A196" s="26"/>
      <c r="B196" s="28"/>
      <c r="C196" s="27"/>
      <c r="D196" s="27"/>
      <c r="E196" s="27"/>
      <c r="F196" s="8"/>
      <c r="I196" s="9"/>
    </row>
    <row r="197" spans="1:9" ht="20.100000000000001" customHeight="1">
      <c r="A197" s="26"/>
      <c r="B197" s="28"/>
      <c r="C197" s="27"/>
      <c r="D197" s="29"/>
      <c r="E197" s="29"/>
      <c r="F197" s="8"/>
      <c r="I197" s="9"/>
    </row>
    <row r="198" spans="1:9" ht="20.100000000000001" customHeight="1">
      <c r="A198" s="26"/>
      <c r="B198" s="28"/>
      <c r="C198" s="27"/>
      <c r="D198" s="29"/>
      <c r="E198" s="29"/>
      <c r="F198" s="8"/>
      <c r="I198" s="9"/>
    </row>
    <row r="199" spans="1:9" ht="20.100000000000001" customHeight="1">
      <c r="A199" s="26"/>
      <c r="B199" s="28"/>
      <c r="C199" s="27"/>
      <c r="D199" s="27"/>
      <c r="E199" s="29"/>
      <c r="F199" s="8"/>
      <c r="I199" s="10"/>
    </row>
    <row r="200" spans="1:9" ht="20.100000000000001" customHeight="1">
      <c r="A200" s="26"/>
      <c r="B200" s="28"/>
      <c r="C200" s="27"/>
      <c r="D200" s="27"/>
      <c r="E200" s="29"/>
      <c r="F200" s="8"/>
    </row>
    <row r="201" spans="1:9" ht="20.100000000000001" customHeight="1">
      <c r="A201" s="26"/>
      <c r="B201" s="28"/>
      <c r="C201" s="27"/>
      <c r="D201" s="27"/>
      <c r="E201" s="29"/>
      <c r="F201" s="8"/>
    </row>
    <row r="202" spans="1:9" ht="20.100000000000001" customHeight="1">
      <c r="A202" s="26"/>
      <c r="B202" s="28"/>
      <c r="C202" s="27"/>
      <c r="D202" s="27"/>
      <c r="E202" s="29"/>
      <c r="F202" s="8"/>
    </row>
    <row r="203" spans="1:9" ht="20.100000000000001" customHeight="1">
      <c r="A203" s="26"/>
      <c r="B203" s="28"/>
      <c r="C203" s="27"/>
      <c r="D203" s="27"/>
      <c r="E203" s="29"/>
      <c r="F203" s="8"/>
    </row>
    <row r="204" spans="1:9" ht="20.100000000000001" customHeight="1">
      <c r="A204" s="26"/>
      <c r="B204" s="28"/>
      <c r="C204" s="27"/>
      <c r="D204" s="27"/>
      <c r="E204" s="29"/>
      <c r="F204" s="8"/>
    </row>
    <row r="205" spans="1:9" ht="20.100000000000001" customHeight="1">
      <c r="A205" s="26"/>
      <c r="B205" s="28"/>
      <c r="C205" s="27"/>
      <c r="D205" s="27"/>
      <c r="E205" s="28"/>
      <c r="F205" s="8"/>
    </row>
    <row r="206" spans="1:9" ht="20.100000000000001" customHeight="1">
      <c r="A206" s="26"/>
      <c r="B206" s="31"/>
      <c r="C206" s="29"/>
      <c r="D206" s="29"/>
      <c r="F206" s="8"/>
    </row>
    <row r="207" spans="1:9" ht="20.100000000000001" customHeight="1">
      <c r="A207" s="26"/>
      <c r="B207" s="28"/>
      <c r="C207" s="27"/>
      <c r="D207" s="27"/>
      <c r="E207" s="28"/>
      <c r="F207" s="8"/>
    </row>
    <row r="208" spans="1:9" ht="20.100000000000001" customHeight="1">
      <c r="A208" s="30"/>
      <c r="B208" s="28"/>
      <c r="C208" s="27"/>
      <c r="D208" s="27"/>
      <c r="E208" s="27"/>
      <c r="F208" s="8"/>
    </row>
    <row r="209" spans="1:6" ht="20.100000000000001" customHeight="1">
      <c r="A209" s="26"/>
      <c r="B209" s="28"/>
      <c r="C209" s="27"/>
      <c r="D209" s="27"/>
      <c r="E209" s="27"/>
      <c r="F209" s="8"/>
    </row>
    <row r="210" spans="1:6" ht="20.100000000000001" customHeight="1">
      <c r="A210" s="26"/>
      <c r="B210" s="31"/>
      <c r="C210" s="29"/>
      <c r="D210" s="29"/>
      <c r="E210" s="29"/>
      <c r="F210" s="8"/>
    </row>
    <row r="211" spans="1:6" ht="20.100000000000001" customHeight="1">
      <c r="A211" s="26"/>
      <c r="B211" s="7"/>
      <c r="C211" s="9"/>
      <c r="D211" s="9"/>
      <c r="E211" s="9"/>
      <c r="F211" s="8"/>
    </row>
    <row r="212" spans="1:6" ht="20.100000000000001" customHeight="1">
      <c r="A212" s="30"/>
      <c r="B212" s="7"/>
      <c r="C212" s="9"/>
      <c r="D212" s="9"/>
      <c r="E212" s="9"/>
      <c r="F212" s="8"/>
    </row>
    <row r="213" spans="1:6" ht="20.100000000000001" customHeight="1">
      <c r="A213" s="6"/>
      <c r="B213" s="19"/>
      <c r="C213" s="4"/>
      <c r="D213" s="4"/>
      <c r="F213" s="8"/>
    </row>
    <row r="214" spans="1:6" ht="20.100000000000001" customHeight="1">
      <c r="A214" s="6"/>
      <c r="F214" s="8"/>
    </row>
    <row r="215" spans="1:6" ht="20.100000000000001" customHeight="1">
      <c r="A215" s="21"/>
      <c r="F215" s="8"/>
    </row>
    <row r="216" spans="1:6" ht="20.100000000000001" customHeight="1">
      <c r="F216" s="8"/>
    </row>
    <row r="217" spans="1:6" ht="20.100000000000001" customHeight="1">
      <c r="F217" s="8"/>
    </row>
    <row r="218" spans="1:6" ht="20.100000000000001" customHeight="1">
      <c r="F218" s="8"/>
    </row>
    <row r="219" spans="1:6" ht="20.100000000000001" customHeight="1">
      <c r="F219" s="8"/>
    </row>
    <row r="220" spans="1:6" ht="20.100000000000001" customHeight="1">
      <c r="F220" s="8"/>
    </row>
    <row r="221" spans="1:6" ht="20.100000000000001" customHeight="1">
      <c r="F221" s="8"/>
    </row>
    <row r="222" spans="1:6" ht="20.100000000000001" customHeight="1">
      <c r="F222" s="8"/>
    </row>
    <row r="223" spans="1:6" ht="20.100000000000001" customHeight="1">
      <c r="C223" s="9"/>
      <c r="D223" s="9"/>
      <c r="E223" s="9"/>
      <c r="F223" s="8"/>
    </row>
    <row r="224" spans="1:6" ht="20.100000000000001" customHeight="1">
      <c r="B224" s="7"/>
      <c r="C224" s="9"/>
      <c r="D224" s="9"/>
      <c r="E224" s="9"/>
      <c r="F224" s="8"/>
    </row>
    <row r="225" spans="1:6" ht="20.100000000000001" customHeight="1">
      <c r="B225" s="7"/>
      <c r="C225" s="9"/>
      <c r="D225" s="9"/>
      <c r="E225" s="9"/>
      <c r="F225" s="8"/>
    </row>
    <row r="226" spans="1:6" ht="20.100000000000001" customHeight="1">
      <c r="A226" s="6"/>
      <c r="D226" s="9"/>
      <c r="E226" s="8"/>
      <c r="F226" s="8"/>
    </row>
    <row r="227" spans="1:6" ht="20.100000000000001" customHeight="1">
      <c r="A227" s="6"/>
      <c r="B227" s="7"/>
      <c r="D227" s="9"/>
      <c r="F227" s="8"/>
    </row>
    <row r="228" spans="1:6" ht="20.100000000000001" customHeight="1">
      <c r="A228" s="6"/>
      <c r="B228" s="16"/>
      <c r="C228" s="4"/>
      <c r="D228" s="4"/>
      <c r="F228" s="8"/>
    </row>
    <row r="229" spans="1:6" ht="20.100000000000001" customHeight="1">
      <c r="A229" s="6"/>
      <c r="B229" s="7"/>
      <c r="C229" s="9"/>
      <c r="D229" s="9"/>
      <c r="E229" s="9"/>
      <c r="F229" s="8"/>
    </row>
    <row r="230" spans="1:6" ht="20.100000000000001" customHeight="1">
      <c r="A230" s="6"/>
      <c r="B230" s="17"/>
      <c r="C230" s="9"/>
      <c r="D230" s="9"/>
      <c r="E230" s="9"/>
      <c r="F230" s="8"/>
    </row>
    <row r="231" spans="1:6" ht="20.100000000000001" customHeight="1">
      <c r="A231" s="6"/>
      <c r="B231" s="17"/>
      <c r="C231" s="9"/>
      <c r="D231" s="9"/>
      <c r="E231" s="9"/>
      <c r="F231" s="8"/>
    </row>
    <row r="232" spans="1:6" ht="20.100000000000001" customHeight="1">
      <c r="A232" s="6"/>
      <c r="B232" s="17"/>
      <c r="C232" s="9"/>
      <c r="D232" s="9"/>
      <c r="E232" s="9"/>
      <c r="F232" s="8"/>
    </row>
    <row r="233" spans="1:6" ht="20.100000000000001" customHeight="1">
      <c r="A233" s="6"/>
      <c r="B233" s="17"/>
      <c r="C233" s="9"/>
      <c r="D233" s="9"/>
      <c r="E233" s="9"/>
      <c r="F233" s="8"/>
    </row>
    <row r="234" spans="1:6" ht="20.100000000000001" customHeight="1">
      <c r="A234" s="6"/>
      <c r="B234" s="17"/>
      <c r="C234" s="9"/>
      <c r="D234" s="9"/>
      <c r="E234" s="9"/>
      <c r="F234" s="8"/>
    </row>
    <row r="235" spans="1:6" ht="20.100000000000001" customHeight="1">
      <c r="A235" s="6"/>
      <c r="B235" s="17"/>
      <c r="C235" s="9"/>
      <c r="D235" s="9"/>
      <c r="E235" s="9"/>
      <c r="F235" s="8"/>
    </row>
    <row r="236" spans="1:6" ht="20.100000000000001" customHeight="1">
      <c r="A236" s="6"/>
      <c r="B236" s="17"/>
      <c r="C236" s="9"/>
      <c r="D236" s="9"/>
      <c r="E236" s="9"/>
      <c r="F236" s="8"/>
    </row>
    <row r="237" spans="1:6" ht="20.100000000000001" customHeight="1">
      <c r="A237" s="6"/>
      <c r="B237" s="17"/>
      <c r="C237" s="9"/>
      <c r="D237" s="9"/>
      <c r="E237" s="4"/>
      <c r="F237" s="20"/>
    </row>
    <row r="238" spans="1:6" ht="20.100000000000001" customHeight="1">
      <c r="A238" s="6"/>
      <c r="B238" s="17"/>
      <c r="C238" s="9"/>
      <c r="D238" s="9"/>
      <c r="E238" s="9"/>
      <c r="F238" s="8"/>
    </row>
    <row r="239" spans="1:6" ht="20.100000000000001" customHeight="1">
      <c r="A239" s="6"/>
      <c r="B239" s="17"/>
      <c r="C239" s="9"/>
      <c r="D239" s="9"/>
      <c r="E239" s="9"/>
      <c r="F239" s="8"/>
    </row>
    <row r="240" spans="1:6" ht="20.100000000000001" customHeight="1">
      <c r="A240" s="6"/>
      <c r="B240" s="17"/>
      <c r="C240" s="9"/>
      <c r="D240" s="9"/>
      <c r="E240" s="9"/>
      <c r="F240" s="8"/>
    </row>
    <row r="241" spans="1:6" ht="20.100000000000001" customHeight="1">
      <c r="A241" s="6"/>
      <c r="B241" s="17"/>
      <c r="C241" s="9"/>
      <c r="D241" s="9"/>
      <c r="E241" s="4"/>
      <c r="F241" s="8"/>
    </row>
    <row r="242" spans="1:6" ht="20.100000000000001" customHeight="1">
      <c r="A242" s="6"/>
      <c r="B242" s="17"/>
      <c r="C242" s="9"/>
      <c r="D242" s="9"/>
      <c r="E242" s="9"/>
      <c r="F242" s="8"/>
    </row>
    <row r="243" spans="1:6" ht="20.100000000000001" customHeight="1">
      <c r="A243" s="6"/>
      <c r="B243" s="7"/>
      <c r="C243" s="9"/>
      <c r="D243" s="9"/>
      <c r="E243" s="9"/>
    </row>
    <row r="244" spans="1:6" ht="20.100000000000001" customHeight="1">
      <c r="A244" s="6"/>
      <c r="B244" s="7"/>
      <c r="C244" s="4"/>
      <c r="D244" s="9"/>
      <c r="E244" s="9"/>
      <c r="F244" s="12"/>
    </row>
    <row r="245" spans="1:6" ht="20.100000000000001" customHeight="1">
      <c r="A245" s="6"/>
      <c r="B245" s="7"/>
      <c r="C245" s="9"/>
      <c r="D245" s="9"/>
      <c r="E245" s="9"/>
      <c r="F245" s="8"/>
    </row>
    <row r="246" spans="1:6" ht="20.100000000000001" customHeight="1">
      <c r="A246" s="6"/>
      <c r="B246" s="7"/>
      <c r="C246" s="9"/>
      <c r="D246" s="9"/>
      <c r="E246" s="9"/>
      <c r="F246" s="12"/>
    </row>
    <row r="247" spans="1:6" ht="20.100000000000001" customHeight="1">
      <c r="A247" s="6"/>
      <c r="B247" s="7"/>
      <c r="C247" s="9"/>
      <c r="D247" s="9"/>
      <c r="E247" s="9"/>
      <c r="F247" s="12"/>
    </row>
    <row r="248" spans="1:6" ht="20.100000000000001" customHeight="1">
      <c r="A248" s="6"/>
      <c r="B248" s="7"/>
      <c r="C248" s="9"/>
      <c r="D248" s="9"/>
      <c r="E248" s="9"/>
      <c r="F248" s="12"/>
    </row>
    <row r="249" spans="1:6" ht="20.100000000000001" customHeight="1">
      <c r="A249" s="6"/>
      <c r="B249" s="7"/>
      <c r="C249" s="9"/>
      <c r="D249" s="9"/>
      <c r="E249" s="9"/>
      <c r="F249" s="12"/>
    </row>
    <row r="250" spans="1:6" ht="20.100000000000001" customHeight="1">
      <c r="A250" s="6"/>
      <c r="B250" s="7"/>
      <c r="C250" s="9"/>
      <c r="D250" s="9"/>
      <c r="E250" s="9"/>
      <c r="F250" s="12"/>
    </row>
    <row r="251" spans="1:6" ht="20.100000000000001" customHeight="1">
      <c r="A251" s="6"/>
      <c r="B251" s="7"/>
      <c r="C251" s="9"/>
      <c r="D251" s="9"/>
      <c r="E251" s="4"/>
      <c r="F251" s="8"/>
    </row>
    <row r="252" spans="1:6" ht="20.100000000000001" customHeight="1">
      <c r="A252" s="6"/>
      <c r="B252" s="7"/>
      <c r="C252" s="9"/>
      <c r="D252" s="9"/>
      <c r="E252" s="14"/>
      <c r="F252" s="8"/>
    </row>
    <row r="253" spans="1:6" ht="20.100000000000001" customHeight="1">
      <c r="A253" s="6"/>
      <c r="B253" s="7"/>
      <c r="C253" s="9"/>
      <c r="D253" s="9"/>
      <c r="E253" s="14"/>
      <c r="F253" s="8"/>
    </row>
    <row r="254" spans="1:6" ht="20.100000000000001" customHeight="1">
      <c r="A254" s="6"/>
      <c r="B254" s="7"/>
      <c r="C254" s="9"/>
      <c r="D254" s="9"/>
      <c r="E254" s="8"/>
      <c r="F254" s="8"/>
    </row>
    <row r="255" spans="1:6" ht="20.100000000000001" customHeight="1">
      <c r="A255" s="6"/>
      <c r="B255" s="7"/>
      <c r="C255" s="8"/>
      <c r="D255" s="9"/>
      <c r="E255" s="8"/>
      <c r="F255" s="8"/>
    </row>
    <row r="256" spans="1:6" ht="20.100000000000001" customHeight="1">
      <c r="A256" s="6"/>
      <c r="B256" s="7"/>
      <c r="C256" s="9"/>
      <c r="D256" s="9"/>
      <c r="E256" s="8"/>
      <c r="F256" s="8"/>
    </row>
    <row r="257" spans="1:6" ht="20.100000000000001" customHeight="1">
      <c r="A257" s="6"/>
      <c r="B257" s="7"/>
      <c r="C257" s="9"/>
      <c r="D257" s="9"/>
      <c r="E257" s="8"/>
      <c r="F257" s="8"/>
    </row>
    <row r="258" spans="1:6" ht="20.100000000000001" customHeight="1">
      <c r="A258" s="6"/>
      <c r="B258" s="16"/>
      <c r="C258" s="9"/>
      <c r="D258" s="8"/>
      <c r="E258" s="8"/>
      <c r="F258" s="10"/>
    </row>
    <row r="259" spans="1:6" ht="20.100000000000001" customHeight="1">
      <c r="A259" s="6"/>
      <c r="B259" s="17"/>
      <c r="C259" s="9"/>
      <c r="D259" s="9"/>
      <c r="E259" s="8"/>
      <c r="F259" s="8"/>
    </row>
    <row r="260" spans="1:6" ht="20.100000000000001" customHeight="1">
      <c r="A260" s="6"/>
      <c r="B260" s="17"/>
      <c r="C260" s="9"/>
      <c r="D260" s="9"/>
      <c r="E260" s="8"/>
      <c r="F260" s="8"/>
    </row>
    <row r="261" spans="1:6" ht="20.100000000000001" customHeight="1">
      <c r="A261" s="6"/>
      <c r="B261" s="17"/>
      <c r="C261" s="9"/>
      <c r="D261" s="9"/>
      <c r="E261" s="8"/>
      <c r="F261" s="8"/>
    </row>
    <row r="262" spans="1:6" ht="20.100000000000001" customHeight="1">
      <c r="A262" s="6"/>
      <c r="B262" s="17"/>
      <c r="C262" s="9"/>
      <c r="D262" s="9"/>
      <c r="E262" s="8"/>
      <c r="F262" s="12"/>
    </row>
    <row r="263" spans="1:6" ht="20.100000000000001" customHeight="1">
      <c r="A263" s="6"/>
      <c r="B263" s="17"/>
      <c r="C263" s="9"/>
      <c r="D263" s="9"/>
      <c r="E263" s="8"/>
      <c r="F263" s="12"/>
    </row>
    <row r="264" spans="1:6" ht="20.100000000000001" customHeight="1">
      <c r="A264" s="6"/>
      <c r="B264" s="17"/>
      <c r="C264" s="9"/>
      <c r="D264" s="9"/>
      <c r="E264" s="8"/>
      <c r="F264" s="12"/>
    </row>
    <row r="265" spans="1:6" ht="20.100000000000001" customHeight="1">
      <c r="A265" s="6"/>
      <c r="B265" s="17"/>
      <c r="C265" s="9"/>
      <c r="D265" s="9"/>
      <c r="E265" s="8"/>
      <c r="F265" s="12"/>
    </row>
    <row r="266" spans="1:6" ht="20.100000000000001" customHeight="1">
      <c r="A266" s="6"/>
      <c r="B266" s="17"/>
      <c r="C266" s="9"/>
      <c r="D266" s="9"/>
      <c r="E266" s="8"/>
      <c r="F266" s="12"/>
    </row>
    <row r="267" spans="1:6" ht="20.100000000000001" customHeight="1">
      <c r="A267" s="6"/>
      <c r="B267" s="17"/>
      <c r="C267" s="9"/>
      <c r="D267" s="9"/>
      <c r="E267" s="8"/>
      <c r="F267" s="12"/>
    </row>
    <row r="268" spans="1:6" ht="20.100000000000001" customHeight="1">
      <c r="A268" s="6"/>
      <c r="B268" s="17"/>
      <c r="C268" s="9"/>
      <c r="D268" s="9"/>
      <c r="E268" s="8"/>
      <c r="F268" s="12"/>
    </row>
    <row r="269" spans="1:6" ht="20.100000000000001" customHeight="1">
      <c r="A269" s="6"/>
      <c r="B269" s="17"/>
      <c r="C269" s="9"/>
      <c r="D269" s="9"/>
      <c r="E269" s="8"/>
      <c r="F269" s="12"/>
    </row>
    <row r="270" spans="1:6" ht="20.100000000000001" customHeight="1">
      <c r="A270" s="6"/>
      <c r="B270" s="17"/>
      <c r="C270" s="9"/>
      <c r="D270" s="9"/>
      <c r="E270" s="8"/>
      <c r="F270" s="12"/>
    </row>
    <row r="271" spans="1:6" ht="20.100000000000001" customHeight="1">
      <c r="A271" s="6"/>
      <c r="B271" s="17"/>
      <c r="C271" s="9"/>
      <c r="D271" s="9"/>
      <c r="E271" s="10"/>
      <c r="F271" s="12"/>
    </row>
    <row r="272" spans="1:6" ht="20.100000000000001" customHeight="1">
      <c r="A272" s="6"/>
      <c r="B272" s="17"/>
      <c r="C272" s="9"/>
      <c r="D272" s="9"/>
      <c r="E272" s="10"/>
      <c r="F272" s="12"/>
    </row>
    <row r="273" spans="1:6" ht="20.100000000000001" customHeight="1">
      <c r="A273" s="6"/>
      <c r="B273" s="17"/>
      <c r="C273" s="9"/>
      <c r="D273" s="9"/>
      <c r="E273" s="10"/>
      <c r="F273" s="12"/>
    </row>
    <row r="274" spans="1:6" ht="20.100000000000001" customHeight="1">
      <c r="A274" s="6"/>
      <c r="B274" s="17"/>
      <c r="C274" s="9"/>
      <c r="D274" s="9"/>
      <c r="E274" s="10"/>
      <c r="F274" s="12"/>
    </row>
    <row r="275" spans="1:6" ht="20.100000000000001" customHeight="1">
      <c r="A275" s="6"/>
      <c r="B275" s="17"/>
      <c r="C275" s="9"/>
      <c r="D275" s="9"/>
      <c r="E275" s="10"/>
      <c r="F275" s="12"/>
    </row>
    <row r="276" spans="1:6" ht="20.100000000000001" customHeight="1">
      <c r="A276" s="6"/>
      <c r="B276" s="17"/>
      <c r="C276" s="9"/>
      <c r="D276" s="9"/>
      <c r="E276" s="8"/>
      <c r="F276" s="12"/>
    </row>
    <row r="277" spans="1:6" ht="20.100000000000001" customHeight="1">
      <c r="A277" s="6"/>
      <c r="B277" s="17"/>
      <c r="C277" s="9"/>
      <c r="D277" s="9"/>
      <c r="E277" s="8"/>
      <c r="F277" s="8"/>
    </row>
    <row r="278" spans="1:6" ht="20.100000000000001" customHeight="1">
      <c r="A278" s="6"/>
      <c r="B278" s="17"/>
      <c r="C278" s="9"/>
      <c r="D278" s="9"/>
      <c r="E278" s="8"/>
      <c r="F278" s="10"/>
    </row>
    <row r="279" spans="1:6" ht="20.100000000000001" customHeight="1">
      <c r="A279" s="6"/>
      <c r="B279" s="17"/>
      <c r="C279" s="9"/>
      <c r="D279" s="9"/>
      <c r="E279" s="8"/>
      <c r="F279" s="8"/>
    </row>
    <row r="280" spans="1:6" ht="20.100000000000001" customHeight="1">
      <c r="A280" s="3"/>
      <c r="B280" s="17"/>
      <c r="C280" s="9"/>
      <c r="D280" s="9"/>
      <c r="E280" s="8"/>
      <c r="F280" s="10"/>
    </row>
    <row r="281" spans="1:6" ht="20.100000000000001" customHeight="1">
      <c r="A281" s="3"/>
      <c r="B281" s="17"/>
      <c r="C281" s="9"/>
      <c r="D281" s="9"/>
      <c r="E281" s="8"/>
      <c r="F281" s="8"/>
    </row>
    <row r="282" spans="1:6" ht="20.100000000000001" customHeight="1">
      <c r="A282" s="3"/>
      <c r="B282" s="17"/>
      <c r="C282" s="9"/>
      <c r="D282" s="9"/>
      <c r="E282" s="8"/>
      <c r="F282" s="8"/>
    </row>
    <row r="283" spans="1:6" ht="20.100000000000001" customHeight="1">
      <c r="A283" s="3"/>
      <c r="B283" s="17"/>
      <c r="C283" s="9"/>
      <c r="D283" s="9"/>
      <c r="E283" s="8"/>
      <c r="F283" s="8"/>
    </row>
    <row r="284" spans="1:6" ht="20.100000000000001" customHeight="1">
      <c r="A284" s="3"/>
      <c r="B284" s="17"/>
      <c r="C284" s="9"/>
      <c r="D284" s="9"/>
      <c r="E284" s="8"/>
      <c r="F284" s="10"/>
    </row>
    <row r="285" spans="1:6" ht="20.100000000000001" customHeight="1">
      <c r="A285" s="3"/>
      <c r="B285" s="9"/>
      <c r="C285" s="9"/>
      <c r="D285" s="9"/>
      <c r="E285" s="8"/>
      <c r="F285" s="10"/>
    </row>
    <row r="286" spans="1:6" ht="20.100000000000001" customHeight="1">
      <c r="A286" s="3"/>
      <c r="B286" s="9"/>
      <c r="C286" s="9"/>
      <c r="D286" s="9"/>
      <c r="E286" s="8"/>
      <c r="F286" s="10"/>
    </row>
    <row r="287" spans="1:6" ht="20.100000000000001" customHeight="1">
      <c r="A287" s="3"/>
      <c r="B287" s="9"/>
      <c r="C287" s="9"/>
      <c r="D287" s="9"/>
      <c r="E287" s="10"/>
      <c r="F287" s="10"/>
    </row>
    <row r="288" spans="1:6" ht="20.100000000000001" customHeight="1">
      <c r="A288" s="3"/>
      <c r="B288" s="9"/>
      <c r="C288" s="9"/>
      <c r="D288" s="9"/>
      <c r="E288" s="10"/>
      <c r="F288" s="10"/>
    </row>
    <row r="289" spans="1:6" ht="20.100000000000001" customHeight="1">
      <c r="A289" s="3"/>
      <c r="B289" s="17"/>
      <c r="C289" s="9"/>
      <c r="D289" s="9"/>
      <c r="E289" s="8"/>
      <c r="F289" s="10"/>
    </row>
    <row r="290" spans="1:6" ht="20.100000000000001" customHeight="1">
      <c r="A290" s="3"/>
      <c r="B290" s="17"/>
      <c r="C290" s="9"/>
      <c r="D290" s="9"/>
      <c r="E290" s="10"/>
    </row>
    <row r="291" spans="1:6" ht="20.100000000000001" customHeight="1">
      <c r="A291" s="3"/>
      <c r="B291" s="17"/>
      <c r="C291" s="9"/>
      <c r="D291" s="9"/>
      <c r="E291" s="8"/>
    </row>
    <row r="292" spans="1:6" ht="20.100000000000001" customHeight="1">
      <c r="A292" s="3"/>
      <c r="B292" s="17"/>
      <c r="C292" s="9"/>
      <c r="D292" s="9"/>
    </row>
    <row r="293" spans="1:6" ht="20.100000000000001" customHeight="1">
      <c r="A293" s="3"/>
      <c r="B293" s="17"/>
      <c r="C293" s="9"/>
      <c r="D293" s="9"/>
    </row>
    <row r="294" spans="1:6" ht="20.100000000000001" customHeight="1">
      <c r="A294" s="3"/>
      <c r="B294" s="17"/>
      <c r="C294" s="9"/>
      <c r="D294" s="9"/>
    </row>
    <row r="295" spans="1:6" ht="20.100000000000001" customHeight="1">
      <c r="A295" s="3"/>
      <c r="B295" s="17"/>
      <c r="C295" s="9"/>
      <c r="D295" s="9"/>
    </row>
    <row r="296" spans="1:6" ht="20.100000000000001" customHeight="1">
      <c r="A296" s="3"/>
      <c r="B296" s="17"/>
      <c r="C296" s="17"/>
      <c r="D296" s="9"/>
    </row>
    <row r="297" spans="1:6" ht="20.100000000000001" customHeight="1">
      <c r="A297" s="3"/>
      <c r="B297" s="17"/>
      <c r="C297" s="9"/>
      <c r="D297" s="9"/>
      <c r="E297" s="8"/>
      <c r="F297" s="12"/>
    </row>
    <row r="298" spans="1:6" ht="20.100000000000001" customHeight="1">
      <c r="A298" s="3"/>
      <c r="B298" s="17"/>
      <c r="C298" s="17"/>
      <c r="D298" s="9"/>
      <c r="E298" s="8"/>
      <c r="F298" s="12"/>
    </row>
    <row r="299" spans="1:6" ht="20.100000000000001" customHeight="1">
      <c r="A299" s="3"/>
      <c r="B299" s="19"/>
      <c r="C299" s="4"/>
      <c r="D299" s="4"/>
      <c r="E299" s="4"/>
      <c r="F299" s="12"/>
    </row>
    <row r="300" spans="1:6" ht="18.75" customHeight="1">
      <c r="A300" s="3"/>
      <c r="B300" s="7"/>
      <c r="C300" s="8"/>
      <c r="D300" s="8"/>
      <c r="E300" s="7"/>
      <c r="F300" s="12"/>
    </row>
    <row r="301" spans="1:6" ht="18.75" customHeight="1">
      <c r="A301" s="18"/>
      <c r="B301" s="7"/>
      <c r="C301" s="9"/>
      <c r="D301" s="8"/>
      <c r="E301" s="8"/>
      <c r="F301" s="12"/>
    </row>
    <row r="302" spans="1:6" ht="18.75" customHeight="1">
      <c r="A302" s="6"/>
      <c r="B302" s="7"/>
      <c r="C302" s="9"/>
      <c r="D302" s="8"/>
      <c r="E302" s="8"/>
      <c r="F302" s="12"/>
    </row>
    <row r="303" spans="1:6" ht="18.75" customHeight="1">
      <c r="A303" s="6"/>
      <c r="B303" s="7"/>
      <c r="C303" s="9"/>
      <c r="D303" s="8"/>
      <c r="E303" s="8"/>
      <c r="F303" s="12"/>
    </row>
    <row r="304" spans="1:6" ht="18.75" customHeight="1">
      <c r="A304" s="6"/>
      <c r="B304" s="7"/>
      <c r="C304" s="9"/>
      <c r="D304" s="8"/>
      <c r="E304" s="8"/>
      <c r="F304" s="12"/>
    </row>
    <row r="305" spans="1:6" ht="18.75" customHeight="1">
      <c r="A305" s="6"/>
      <c r="B305" s="7"/>
      <c r="C305" s="8"/>
      <c r="D305" s="8"/>
      <c r="E305" s="8"/>
      <c r="F305" s="12"/>
    </row>
    <row r="306" spans="1:6" ht="18.75" customHeight="1">
      <c r="A306" s="6"/>
      <c r="B306" s="7"/>
      <c r="D306" s="8"/>
      <c r="E306" s="8"/>
      <c r="F306" s="12"/>
    </row>
    <row r="307" spans="1:6" ht="18.75" customHeight="1">
      <c r="A307" s="6"/>
      <c r="B307" s="7"/>
      <c r="D307" s="8"/>
      <c r="E307" s="8"/>
      <c r="F307" s="10"/>
    </row>
    <row r="308" spans="1:6" ht="18.75" customHeight="1">
      <c r="A308" s="6"/>
      <c r="B308" s="7"/>
      <c r="D308" s="8"/>
      <c r="E308" s="8"/>
      <c r="F308" s="10"/>
    </row>
    <row r="309" spans="1:6" ht="18.75" customHeight="1">
      <c r="A309" s="6"/>
      <c r="B309" s="7"/>
      <c r="D309" s="8"/>
      <c r="E309" s="8"/>
      <c r="F309" s="10"/>
    </row>
    <row r="310" spans="1:6" ht="18.75" customHeight="1">
      <c r="A310" s="6"/>
      <c r="B310" s="7"/>
      <c r="D310" s="8"/>
      <c r="F310" s="12"/>
    </row>
    <row r="311" spans="1:6" ht="18.75" customHeight="1">
      <c r="A311" s="6"/>
      <c r="B311" s="7"/>
      <c r="D311" s="8"/>
      <c r="E311" s="14"/>
    </row>
    <row r="312" spans="1:6" ht="18.75" customHeight="1">
      <c r="A312" s="6"/>
      <c r="B312" s="7"/>
      <c r="D312" s="8"/>
      <c r="E312" s="8"/>
    </row>
    <row r="313" spans="1:6" ht="18.75" customHeight="1">
      <c r="A313" s="6"/>
      <c r="B313" s="7"/>
      <c r="D313" s="8"/>
      <c r="E313" s="15"/>
    </row>
    <row r="314" spans="1:6" ht="18.75" customHeight="1">
      <c r="A314" s="6"/>
      <c r="B314" s="7"/>
      <c r="D314" s="8"/>
    </row>
    <row r="315" spans="1:6" ht="18.75" customHeight="1">
      <c r="A315" s="6"/>
      <c r="B315" s="7"/>
      <c r="D315" s="8"/>
    </row>
    <row r="316" spans="1:6" ht="18.75" customHeight="1">
      <c r="A316" s="6"/>
      <c r="B316" s="7"/>
      <c r="C316" s="8"/>
      <c r="D316" s="8"/>
      <c r="E316" s="10"/>
    </row>
    <row r="317" spans="1:6" ht="18.75" customHeight="1">
      <c r="A317" s="6"/>
      <c r="B317" s="7"/>
      <c r="C317" s="8"/>
      <c r="D317" s="10"/>
      <c r="E317" s="10"/>
    </row>
    <row r="318" spans="1:6" ht="18.75" customHeight="1">
      <c r="A318" s="6"/>
      <c r="B318" s="7"/>
      <c r="C318" s="8"/>
      <c r="D318" s="10"/>
      <c r="E318" s="10"/>
    </row>
    <row r="319" spans="1:6" ht="18.75" customHeight="1">
      <c r="A319" s="6"/>
      <c r="B319" s="7"/>
      <c r="C319" s="8"/>
      <c r="D319" s="10"/>
      <c r="E319" s="10"/>
    </row>
    <row r="320" spans="1:6" ht="18.75" customHeight="1">
      <c r="A320" s="6"/>
      <c r="B320" s="7"/>
      <c r="C320" s="8"/>
      <c r="D320" s="10"/>
      <c r="E320" s="10"/>
    </row>
    <row r="321" spans="1:5" ht="18.75" customHeight="1">
      <c r="A321" s="6"/>
      <c r="B321" s="7"/>
      <c r="C321" s="8"/>
      <c r="D321" s="10"/>
      <c r="E321" s="10"/>
    </row>
    <row r="322" spans="1:5" ht="18.75" customHeight="1">
      <c r="A322" s="6"/>
      <c r="B322" s="7"/>
      <c r="C322" s="8"/>
      <c r="D322" s="8"/>
      <c r="E322" s="8"/>
    </row>
    <row r="323" spans="1:5" ht="18.75" customHeight="1">
      <c r="A323" s="6"/>
      <c r="B323" s="7"/>
      <c r="C323" s="8"/>
      <c r="D323" s="8"/>
      <c r="E323" s="8"/>
    </row>
    <row r="324" spans="1:5" ht="18.75" customHeight="1">
      <c r="A324" s="6"/>
      <c r="B324" s="7"/>
      <c r="C324" s="8"/>
      <c r="E324" s="8"/>
    </row>
    <row r="325" spans="1:5" ht="18.75" customHeight="1">
      <c r="A325" s="6"/>
      <c r="B325" s="7"/>
      <c r="C325" s="8"/>
      <c r="E325" s="8"/>
    </row>
    <row r="326" spans="1:5" ht="18.75" customHeight="1">
      <c r="A326" s="6"/>
      <c r="B326" s="7"/>
      <c r="C326" s="8"/>
      <c r="D326" s="8"/>
      <c r="E326" s="14"/>
    </row>
    <row r="327" spans="1:5" ht="18.75" customHeight="1">
      <c r="A327" s="6"/>
      <c r="B327" s="7"/>
      <c r="C327" s="8"/>
      <c r="D327" s="8"/>
      <c r="E327" s="8"/>
    </row>
    <row r="328" spans="1:5" ht="18.75" customHeight="1">
      <c r="A328" s="6"/>
      <c r="B328" s="7"/>
      <c r="C328" s="8"/>
      <c r="D328" s="8"/>
      <c r="E328" s="8"/>
    </row>
    <row r="329" spans="1:5" ht="18.75" customHeight="1">
      <c r="A329" s="6"/>
      <c r="B329" s="7"/>
      <c r="C329" s="8"/>
      <c r="D329" s="8"/>
      <c r="E329" s="10"/>
    </row>
    <row r="330" spans="1:5" ht="18.75" customHeight="1">
      <c r="A330" s="6"/>
      <c r="B330" s="7"/>
      <c r="C330" s="8"/>
      <c r="D330" s="8"/>
      <c r="E330" s="10"/>
    </row>
    <row r="331" spans="1:5" ht="18.75" customHeight="1">
      <c r="A331" s="6"/>
      <c r="B331" s="16"/>
      <c r="C331" s="4"/>
      <c r="D331" s="4"/>
      <c r="E331" s="4"/>
    </row>
    <row r="332" spans="1:5" ht="18.75" customHeight="1">
      <c r="A332" s="6"/>
      <c r="B332" s="7"/>
      <c r="C332" s="8"/>
      <c r="D332" s="8"/>
      <c r="E332" s="10"/>
    </row>
    <row r="333" spans="1:5" ht="18.75" customHeight="1">
      <c r="A333" s="6"/>
      <c r="B333" s="7"/>
      <c r="C333" s="8"/>
      <c r="D333" s="8"/>
      <c r="E333" s="10"/>
    </row>
    <row r="334" spans="1:5" ht="18.75" customHeight="1">
      <c r="A334" s="6"/>
      <c r="B334" s="7"/>
      <c r="C334" s="4"/>
      <c r="D334" s="8"/>
      <c r="E334" s="10"/>
    </row>
    <row r="335" spans="1:5" ht="18.75" customHeight="1">
      <c r="A335" s="6"/>
      <c r="B335" s="7"/>
      <c r="C335" s="8"/>
      <c r="D335" s="8"/>
      <c r="E335" s="10"/>
    </row>
    <row r="336" spans="1:5" ht="18.75" customHeight="1">
      <c r="A336" s="6"/>
      <c r="B336" s="7"/>
      <c r="C336" s="8"/>
      <c r="D336" s="8"/>
      <c r="E336" s="10"/>
    </row>
    <row r="337" spans="1:5" ht="18.75" customHeight="1">
      <c r="A337" s="6"/>
      <c r="B337" s="7"/>
      <c r="C337" s="8"/>
      <c r="D337" s="8"/>
      <c r="E337" s="8"/>
    </row>
    <row r="338" spans="1:5" ht="18.75" customHeight="1">
      <c r="A338" s="6"/>
      <c r="B338" s="7"/>
      <c r="C338" s="8"/>
      <c r="D338" s="8"/>
      <c r="E338" s="9"/>
    </row>
    <row r="339" spans="1:5" ht="18.75" customHeight="1">
      <c r="A339" s="6"/>
      <c r="B339" s="7"/>
      <c r="C339" s="8"/>
      <c r="D339" s="8"/>
      <c r="E339" s="9"/>
    </row>
    <row r="340" spans="1:5" ht="18.75" customHeight="1">
      <c r="A340" s="6"/>
      <c r="B340" s="7"/>
      <c r="C340" s="8"/>
      <c r="D340" s="8"/>
      <c r="E340" s="9"/>
    </row>
    <row r="341" spans="1:5" ht="18.75" customHeight="1">
      <c r="A341" s="6"/>
      <c r="B341" s="7"/>
      <c r="C341" s="8"/>
      <c r="D341" s="8"/>
      <c r="E341" s="9"/>
    </row>
    <row r="342" spans="1:5" ht="18.75" customHeight="1">
      <c r="A342" s="6"/>
      <c r="B342" s="7"/>
      <c r="C342" s="8"/>
      <c r="D342" s="8"/>
      <c r="E342" s="9"/>
    </row>
    <row r="343" spans="1:5" ht="18.75" customHeight="1">
      <c r="A343" s="6"/>
      <c r="B343" s="7"/>
      <c r="C343" s="8"/>
      <c r="D343" s="8"/>
      <c r="E343" s="9"/>
    </row>
    <row r="344" spans="1:5" ht="18.75" customHeight="1">
      <c r="A344" s="6"/>
      <c r="B344" s="7"/>
      <c r="C344" s="8"/>
      <c r="D344" s="8"/>
      <c r="E344" s="9"/>
    </row>
    <row r="345" spans="1:5" ht="18.75" customHeight="1">
      <c r="A345" s="6"/>
      <c r="B345" s="7"/>
      <c r="C345" s="8"/>
      <c r="D345" s="8"/>
      <c r="E345" s="10"/>
    </row>
    <row r="346" spans="1:5" ht="18.75" customHeight="1">
      <c r="A346" s="6"/>
      <c r="B346" s="7"/>
      <c r="C346" s="8"/>
      <c r="D346" s="8"/>
      <c r="E346" s="10"/>
    </row>
    <row r="347" spans="1:5" ht="18.75" customHeight="1">
      <c r="A347" s="6"/>
      <c r="B347" s="7"/>
      <c r="C347" s="8"/>
      <c r="D347" s="8"/>
      <c r="E347" s="9"/>
    </row>
    <row r="348" spans="1:5" ht="18.75" customHeight="1">
      <c r="A348" s="6"/>
      <c r="B348" s="7"/>
      <c r="C348" s="8"/>
      <c r="D348" s="8"/>
      <c r="E348" s="9"/>
    </row>
    <row r="349" spans="1:5" ht="18.75" customHeight="1">
      <c r="A349" s="6"/>
      <c r="B349" s="7"/>
      <c r="C349" s="8"/>
      <c r="D349" s="8"/>
      <c r="E349" s="9"/>
    </row>
    <row r="350" spans="1:5" ht="18.75" customHeight="1">
      <c r="A350" s="6"/>
      <c r="B350" s="7"/>
      <c r="C350" s="8"/>
      <c r="D350" s="8"/>
      <c r="E350" s="9"/>
    </row>
    <row r="351" spans="1:5" ht="18.75" customHeight="1">
      <c r="A351" s="6"/>
      <c r="B351" s="7"/>
      <c r="C351" s="8"/>
      <c r="D351" s="8"/>
      <c r="E351" s="9"/>
    </row>
    <row r="352" spans="1:5" ht="18.75" customHeight="1">
      <c r="A352" s="6"/>
      <c r="B352" s="7"/>
      <c r="C352" s="8"/>
      <c r="D352" s="8"/>
      <c r="E352" s="9"/>
    </row>
    <row r="353" spans="1:5" ht="18.75" customHeight="1">
      <c r="A353" s="6"/>
      <c r="B353" s="6"/>
      <c r="C353" s="8"/>
      <c r="D353" s="8"/>
      <c r="E353" s="9"/>
    </row>
    <row r="354" spans="1:5" ht="18.75" customHeight="1">
      <c r="A354" s="6"/>
      <c r="B354" s="7"/>
      <c r="C354" s="8"/>
      <c r="D354" s="8"/>
      <c r="E354" s="9"/>
    </row>
    <row r="355" spans="1:5" ht="18.75" customHeight="1">
      <c r="A355" s="6"/>
      <c r="B355" s="7"/>
      <c r="C355" s="8"/>
      <c r="D355" s="8"/>
      <c r="E355" s="8"/>
    </row>
    <row r="356" spans="1:5" ht="18.75" customHeight="1">
      <c r="A356" s="6"/>
      <c r="B356" s="7"/>
      <c r="C356" s="11"/>
      <c r="D356" s="8"/>
      <c r="E356" s="8"/>
    </row>
    <row r="357" spans="1:5" ht="18.75" customHeight="1">
      <c r="A357" s="6"/>
      <c r="B357" s="19"/>
      <c r="E357" s="4"/>
    </row>
    <row r="358" spans="1:5" ht="18.75">
      <c r="A358" s="6"/>
      <c r="E358" s="5"/>
    </row>
    <row r="359" spans="1:5" ht="18.75">
      <c r="A359" s="3"/>
      <c r="E359" s="4"/>
    </row>
  </sheetData>
  <autoFilter ref="A3:E120" xr:uid="{00000000-0009-0000-0000-000000000000}"/>
  <phoneticPr fontId="37" type="noConversion"/>
  <pageMargins left="0.51181102362204722" right="0.51181102362204722" top="0.78740157480314965" bottom="0.78740157480314965" header="0.31496062992125984" footer="0.31496062992125984"/>
  <pageSetup paperSize="9" scale="70" orientation="portrait" r:id="rId1"/>
  <rowBreaks count="1" manualBreakCount="1">
    <brk id="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K80"/>
  <sheetViews>
    <sheetView showGridLines="0" tabSelected="1" zoomScaleNormal="83" workbookViewId="0">
      <selection activeCell="C73" sqref="C73"/>
    </sheetView>
  </sheetViews>
  <sheetFormatPr defaultColWidth="2.28515625" defaultRowHeight="13.5"/>
  <cols>
    <col min="1" max="1" width="7.28515625" style="127" customWidth="1"/>
    <col min="2" max="2" width="5.28515625" style="124" customWidth="1"/>
    <col min="3" max="3" width="44.7109375" style="124" customWidth="1"/>
    <col min="4" max="4" width="17.42578125" style="124" customWidth="1"/>
    <col min="5" max="5" width="16.7109375" style="124" customWidth="1"/>
    <col min="6" max="6" width="24.7109375" style="124" customWidth="1"/>
    <col min="7" max="7" width="7.7109375" style="124" customWidth="1"/>
    <col min="8" max="8" width="10.7109375" style="127" customWidth="1"/>
    <col min="9" max="9" width="11.5703125" style="127" customWidth="1"/>
    <col min="10" max="10" width="17.28515625" style="127" customWidth="1"/>
    <col min="11" max="254" width="11.5703125" style="127" customWidth="1"/>
    <col min="255" max="16384" width="2.28515625" style="127"/>
  </cols>
  <sheetData>
    <row r="1" spans="2:11">
      <c r="C1" s="125"/>
      <c r="D1" s="125"/>
      <c r="E1" s="125"/>
      <c r="F1" s="126"/>
    </row>
    <row r="2" spans="2:11">
      <c r="B2" s="139"/>
      <c r="C2" s="140"/>
      <c r="D2" s="140"/>
      <c r="E2" s="140"/>
      <c r="F2" s="141"/>
      <c r="G2" s="142"/>
    </row>
    <row r="3" spans="2:11" ht="30" customHeight="1">
      <c r="B3" s="143"/>
      <c r="C3" s="131"/>
      <c r="D3" s="125"/>
      <c r="E3" s="125"/>
      <c r="F3" s="149" t="s">
        <v>127</v>
      </c>
      <c r="G3" s="144"/>
    </row>
    <row r="4" spans="2:11" ht="31.9" customHeight="1">
      <c r="B4" s="143"/>
      <c r="C4" s="134"/>
      <c r="D4" s="148"/>
      <c r="E4" s="132"/>
      <c r="F4" s="150" t="s">
        <v>153</v>
      </c>
      <c r="G4" s="144"/>
    </row>
    <row r="5" spans="2:11" ht="16.899999999999999" customHeight="1">
      <c r="B5" s="143"/>
      <c r="C5" s="125"/>
      <c r="D5" s="125"/>
      <c r="E5" s="125"/>
      <c r="F5" s="126"/>
      <c r="G5" s="144"/>
    </row>
    <row r="6" spans="2:11" ht="20.100000000000001" customHeight="1">
      <c r="B6" s="143"/>
      <c r="C6" s="154" t="s">
        <v>108</v>
      </c>
      <c r="D6" s="155"/>
      <c r="E6" s="155"/>
      <c r="F6" s="156"/>
      <c r="G6" s="144"/>
    </row>
    <row r="7" spans="2:11" ht="12" customHeight="1">
      <c r="B7" s="143"/>
      <c r="G7" s="144"/>
    </row>
    <row r="8" spans="2:11" s="130" customFormat="1" ht="20.100000000000001" customHeight="1">
      <c r="B8" s="145"/>
      <c r="C8" s="152" t="s">
        <v>110</v>
      </c>
      <c r="D8" s="152"/>
      <c r="E8" s="152"/>
      <c r="F8" s="153">
        <f>SUM(F9:F13)</f>
        <v>84910.35</v>
      </c>
      <c r="G8" s="146"/>
    </row>
    <row r="9" spans="2:11" ht="15" customHeight="1">
      <c r="B9" s="143"/>
      <c r="C9" s="133" t="s">
        <v>147</v>
      </c>
      <c r="D9" s="128"/>
      <c r="E9" s="128"/>
      <c r="F9" s="128">
        <v>52140</v>
      </c>
      <c r="G9" s="144"/>
      <c r="K9" s="128"/>
    </row>
    <row r="10" spans="2:11" ht="15" customHeight="1">
      <c r="B10" s="143"/>
      <c r="C10" s="133" t="s">
        <v>159</v>
      </c>
      <c r="D10" s="128"/>
      <c r="E10" s="128"/>
      <c r="F10" s="128">
        <v>3720</v>
      </c>
      <c r="G10" s="144"/>
      <c r="K10" s="128"/>
    </row>
    <row r="11" spans="2:11" ht="15" customHeight="1">
      <c r="B11" s="143"/>
      <c r="C11" s="133" t="s">
        <v>134</v>
      </c>
      <c r="D11" s="128"/>
      <c r="E11" s="128"/>
      <c r="F11" s="128">
        <v>480</v>
      </c>
      <c r="G11" s="144"/>
      <c r="K11" s="128"/>
    </row>
    <row r="12" spans="2:11" ht="15" customHeight="1">
      <c r="B12" s="143"/>
      <c r="C12" s="133" t="s">
        <v>136</v>
      </c>
      <c r="D12" s="128"/>
      <c r="E12" s="128"/>
      <c r="F12" s="128">
        <v>28446.799999999999</v>
      </c>
      <c r="G12" s="144"/>
      <c r="K12" s="128"/>
    </row>
    <row r="13" spans="2:11" ht="15" customHeight="1">
      <c r="B13" s="143"/>
      <c r="C13" s="133" t="s">
        <v>128</v>
      </c>
      <c r="D13" s="128"/>
      <c r="E13" s="128"/>
      <c r="F13" s="128">
        <v>123.55</v>
      </c>
      <c r="G13" s="144"/>
      <c r="K13" s="128"/>
    </row>
    <row r="14" spans="2:11" ht="15" customHeight="1">
      <c r="B14" s="143"/>
      <c r="C14" s="152" t="s">
        <v>111</v>
      </c>
      <c r="D14" s="152"/>
      <c r="E14" s="152"/>
      <c r="F14" s="153">
        <f>SUM(F15:F22)</f>
        <v>40859.21</v>
      </c>
      <c r="G14" s="144"/>
      <c r="J14" s="129"/>
      <c r="K14" s="128"/>
    </row>
    <row r="15" spans="2:11" ht="15" customHeight="1">
      <c r="B15" s="143"/>
      <c r="C15" s="177" t="s">
        <v>160</v>
      </c>
      <c r="D15" s="177"/>
      <c r="E15" s="177"/>
      <c r="F15" s="179">
        <v>3100</v>
      </c>
      <c r="G15" s="144"/>
      <c r="J15" s="129"/>
      <c r="K15" s="128"/>
    </row>
    <row r="16" spans="2:11" ht="15" customHeight="1">
      <c r="B16" s="143"/>
      <c r="C16" s="177" t="s">
        <v>157</v>
      </c>
      <c r="D16" s="177"/>
      <c r="E16" s="177"/>
      <c r="F16" s="179">
        <v>79.2</v>
      </c>
      <c r="G16" s="144"/>
      <c r="J16" s="129"/>
      <c r="K16" s="128"/>
    </row>
    <row r="17" spans="2:11" ht="15" customHeight="1">
      <c r="B17" s="143"/>
      <c r="C17" s="177" t="s">
        <v>161</v>
      </c>
      <c r="D17" s="177"/>
      <c r="E17" s="177"/>
      <c r="F17" s="179">
        <v>5100</v>
      </c>
      <c r="G17" s="144"/>
      <c r="J17" s="129"/>
      <c r="K17" s="128"/>
    </row>
    <row r="18" spans="2:11" ht="15" customHeight="1">
      <c r="B18" s="143"/>
      <c r="C18" s="177" t="s">
        <v>154</v>
      </c>
      <c r="D18" s="177"/>
      <c r="E18" s="177"/>
      <c r="F18" s="179">
        <v>27100</v>
      </c>
      <c r="G18" s="144"/>
      <c r="J18" s="129"/>
      <c r="K18" s="128"/>
    </row>
    <row r="19" spans="2:11" ht="15" customHeight="1">
      <c r="B19" s="143"/>
      <c r="C19" s="177" t="s">
        <v>155</v>
      </c>
      <c r="D19" s="177"/>
      <c r="E19" s="177"/>
      <c r="F19" s="179">
        <v>1680.01</v>
      </c>
      <c r="G19" s="144"/>
      <c r="J19" s="129"/>
      <c r="K19" s="128"/>
    </row>
    <row r="20" spans="2:11" ht="15" customHeight="1">
      <c r="B20" s="143"/>
      <c r="C20" s="124" t="s">
        <v>143</v>
      </c>
      <c r="F20" s="179">
        <v>650</v>
      </c>
      <c r="G20" s="144"/>
      <c r="J20" s="129"/>
      <c r="K20" s="128"/>
    </row>
    <row r="21" spans="2:11" ht="15" customHeight="1">
      <c r="B21" s="143"/>
      <c r="C21" s="124" t="s">
        <v>158</v>
      </c>
      <c r="F21" s="179">
        <v>1900</v>
      </c>
      <c r="J21" s="129"/>
      <c r="K21" s="128"/>
    </row>
    <row r="22" spans="2:11" ht="15" customHeight="1">
      <c r="B22" s="143"/>
      <c r="C22" s="127" t="s">
        <v>156</v>
      </c>
      <c r="D22" s="127"/>
      <c r="E22" s="127"/>
      <c r="F22" s="179">
        <v>1250</v>
      </c>
      <c r="G22" s="127"/>
      <c r="J22" s="129"/>
      <c r="K22" s="128"/>
    </row>
    <row r="23" spans="2:11" ht="20.100000000000001" customHeight="1">
      <c r="B23" s="143"/>
      <c r="C23" s="154" t="s">
        <v>109</v>
      </c>
      <c r="D23" s="155"/>
      <c r="E23" s="155"/>
      <c r="F23" s="156">
        <f>SUM(F8+F14)</f>
        <v>125769.56</v>
      </c>
      <c r="G23" s="144"/>
    </row>
    <row r="24" spans="2:11" ht="12" customHeight="1">
      <c r="B24" s="143"/>
      <c r="G24" s="144"/>
    </row>
    <row r="25" spans="2:11" ht="20.100000000000001" customHeight="1">
      <c r="B25" s="143"/>
      <c r="C25" s="164" t="s">
        <v>112</v>
      </c>
      <c r="D25" s="165"/>
      <c r="E25" s="165"/>
      <c r="F25" s="166"/>
      <c r="G25" s="144"/>
    </row>
    <row r="26" spans="2:11" ht="12" customHeight="1">
      <c r="B26" s="143"/>
      <c r="G26" s="144"/>
    </row>
    <row r="27" spans="2:11" ht="20.100000000000001" customHeight="1">
      <c r="B27" s="143"/>
      <c r="C27" s="152" t="s">
        <v>113</v>
      </c>
      <c r="D27" s="152"/>
      <c r="E27" s="152"/>
      <c r="F27" s="153">
        <f>SUM(F28:F38)</f>
        <v>38092.35</v>
      </c>
      <c r="G27" s="144"/>
    </row>
    <row r="28" spans="2:11" s="130" customFormat="1" ht="15" customHeight="1">
      <c r="B28" s="145"/>
      <c r="C28" s="133" t="s">
        <v>135</v>
      </c>
      <c r="D28" s="128"/>
      <c r="E28" s="128"/>
      <c r="F28" s="128">
        <v>5421</v>
      </c>
      <c r="G28" s="146"/>
    </row>
    <row r="29" spans="2:11" ht="15" customHeight="1">
      <c r="B29" s="143"/>
      <c r="C29" s="133" t="s">
        <v>130</v>
      </c>
      <c r="D29" s="128"/>
      <c r="E29" s="128"/>
      <c r="F29" s="128">
        <v>700</v>
      </c>
      <c r="G29" s="144"/>
    </row>
    <row r="30" spans="2:11" ht="15" customHeight="1">
      <c r="B30" s="143"/>
      <c r="C30" s="133" t="s">
        <v>132</v>
      </c>
      <c r="D30" s="128"/>
      <c r="E30" s="128"/>
      <c r="F30" s="128">
        <v>700</v>
      </c>
      <c r="G30" s="144"/>
    </row>
    <row r="31" spans="2:11" ht="15" customHeight="1">
      <c r="B31" s="143"/>
      <c r="C31" s="133" t="s">
        <v>137</v>
      </c>
      <c r="D31" s="128"/>
      <c r="E31" s="128"/>
      <c r="F31" s="128">
        <v>24141.15</v>
      </c>
      <c r="G31" s="144"/>
    </row>
    <row r="32" spans="2:11" ht="15" customHeight="1">
      <c r="B32" s="143"/>
      <c r="C32" s="133" t="s">
        <v>138</v>
      </c>
      <c r="D32" s="128"/>
      <c r="E32" s="128"/>
      <c r="F32" s="128">
        <v>4697.46</v>
      </c>
      <c r="G32" s="144"/>
    </row>
    <row r="33" spans="2:7" ht="15" customHeight="1">
      <c r="B33" s="143"/>
      <c r="C33" s="133" t="s">
        <v>126</v>
      </c>
      <c r="D33" s="128"/>
      <c r="E33" s="128"/>
      <c r="F33" s="128">
        <v>374.8</v>
      </c>
      <c r="G33" s="144"/>
    </row>
    <row r="34" spans="2:7" ht="15" customHeight="1">
      <c r="B34" s="143"/>
      <c r="C34" s="133" t="s">
        <v>125</v>
      </c>
      <c r="D34" s="128"/>
      <c r="E34" s="128"/>
      <c r="F34" s="128">
        <v>275.33999999999997</v>
      </c>
      <c r="G34" s="144"/>
    </row>
    <row r="35" spans="2:7" ht="15" customHeight="1">
      <c r="B35" s="143"/>
      <c r="C35" s="133" t="s">
        <v>140</v>
      </c>
      <c r="D35" s="128"/>
      <c r="E35" s="128"/>
      <c r="F35" s="128">
        <v>660</v>
      </c>
      <c r="G35" s="144"/>
    </row>
    <row r="36" spans="2:7" ht="15" customHeight="1">
      <c r="B36" s="143"/>
      <c r="C36" s="133" t="s">
        <v>139</v>
      </c>
      <c r="D36" s="128"/>
      <c r="E36" s="128"/>
      <c r="F36" s="128">
        <v>567.6</v>
      </c>
      <c r="G36" s="144"/>
    </row>
    <row r="37" spans="2:7" ht="15" customHeight="1">
      <c r="B37" s="143"/>
      <c r="C37" s="133" t="s">
        <v>144</v>
      </c>
      <c r="D37" s="128"/>
      <c r="E37" s="128"/>
      <c r="F37" s="128">
        <v>180</v>
      </c>
      <c r="G37" s="144"/>
    </row>
    <row r="38" spans="2:7" ht="15" customHeight="1">
      <c r="B38" s="143"/>
      <c r="C38" s="133" t="s">
        <v>141</v>
      </c>
      <c r="D38" s="128"/>
      <c r="E38" s="128"/>
      <c r="F38" s="128">
        <v>375</v>
      </c>
      <c r="G38" s="144"/>
    </row>
    <row r="39" spans="2:7" ht="15.95" customHeight="1">
      <c r="B39" s="143"/>
      <c r="C39" s="152" t="s">
        <v>114</v>
      </c>
      <c r="D39" s="152"/>
      <c r="E39" s="152"/>
      <c r="F39" s="153">
        <f>SUM(F40:F56)</f>
        <v>78863.790000000008</v>
      </c>
      <c r="G39" s="144"/>
    </row>
    <row r="40" spans="2:7" ht="15.95" customHeight="1">
      <c r="B40" s="143"/>
      <c r="C40" s="133" t="s">
        <v>148</v>
      </c>
      <c r="D40" s="128"/>
      <c r="E40" s="128"/>
      <c r="F40" s="128">
        <v>4550</v>
      </c>
      <c r="G40" s="144"/>
    </row>
    <row r="41" spans="2:7" ht="15" customHeight="1">
      <c r="B41" s="143"/>
      <c r="C41" s="133" t="s">
        <v>169</v>
      </c>
      <c r="D41" s="128"/>
      <c r="E41" s="128"/>
      <c r="F41" s="128">
        <v>2805</v>
      </c>
      <c r="G41" s="144"/>
    </row>
    <row r="42" spans="2:7" ht="15" customHeight="1">
      <c r="B42" s="143"/>
      <c r="C42" s="133" t="s">
        <v>145</v>
      </c>
      <c r="D42" s="128"/>
      <c r="E42" s="128"/>
      <c r="F42" s="128">
        <v>4647.0200000000004</v>
      </c>
      <c r="G42" s="144"/>
    </row>
    <row r="43" spans="2:7" ht="15" customHeight="1">
      <c r="B43" s="143"/>
      <c r="C43" s="133" t="s">
        <v>146</v>
      </c>
      <c r="D43" s="128"/>
      <c r="E43" s="128"/>
      <c r="F43" s="128">
        <v>8750</v>
      </c>
      <c r="G43" s="144"/>
    </row>
    <row r="44" spans="2:7">
      <c r="B44" s="143"/>
      <c r="C44" s="133" t="s">
        <v>150</v>
      </c>
      <c r="D44" s="128"/>
      <c r="E44" s="128"/>
      <c r="F44" s="128">
        <v>1432.89</v>
      </c>
      <c r="G44" s="144"/>
    </row>
    <row r="45" spans="2:7">
      <c r="B45" s="143"/>
      <c r="C45" s="133" t="s">
        <v>163</v>
      </c>
      <c r="D45" s="128"/>
      <c r="E45" s="128"/>
      <c r="F45" s="128">
        <v>6200</v>
      </c>
      <c r="G45" s="144"/>
    </row>
    <row r="46" spans="2:7">
      <c r="B46" s="143"/>
      <c r="C46" s="133" t="s">
        <v>162</v>
      </c>
      <c r="D46" s="128"/>
      <c r="E46" s="128"/>
      <c r="F46" s="128">
        <v>600</v>
      </c>
      <c r="G46" s="144"/>
    </row>
    <row r="47" spans="2:7" ht="15" customHeight="1">
      <c r="B47" s="143"/>
      <c r="C47" s="133" t="s">
        <v>151</v>
      </c>
      <c r="D47" s="128"/>
      <c r="E47" s="128"/>
      <c r="F47" s="128">
        <v>4800</v>
      </c>
      <c r="G47" s="144"/>
    </row>
    <row r="48" spans="2:7" ht="15" customHeight="1">
      <c r="B48" s="143"/>
      <c r="C48" s="133" t="s">
        <v>152</v>
      </c>
      <c r="D48" s="128"/>
      <c r="E48" s="128"/>
      <c r="F48" s="128">
        <v>350.98</v>
      </c>
      <c r="G48" s="144"/>
    </row>
    <row r="49" spans="2:10" ht="15" customHeight="1">
      <c r="B49" s="143"/>
      <c r="C49" s="133" t="s">
        <v>170</v>
      </c>
      <c r="D49" s="128"/>
      <c r="E49" s="128"/>
      <c r="F49" s="128">
        <v>1138</v>
      </c>
      <c r="G49" s="144"/>
    </row>
    <row r="50" spans="2:10" ht="15" customHeight="1">
      <c r="B50" s="143"/>
      <c r="C50" s="124" t="s">
        <v>149</v>
      </c>
      <c r="F50" s="178">
        <v>59.9</v>
      </c>
      <c r="G50" s="144"/>
    </row>
    <row r="51" spans="2:10" ht="15" customHeight="1">
      <c r="B51" s="143"/>
      <c r="C51" s="124" t="s">
        <v>164</v>
      </c>
      <c r="F51" s="178">
        <v>1350</v>
      </c>
      <c r="G51" s="144"/>
    </row>
    <row r="52" spans="2:10" ht="15" customHeight="1">
      <c r="B52" s="143"/>
      <c r="C52" s="124" t="s">
        <v>165</v>
      </c>
      <c r="F52" s="178">
        <v>5150</v>
      </c>
      <c r="G52" s="144"/>
    </row>
    <row r="53" spans="2:10" ht="15" customHeight="1">
      <c r="B53" s="143"/>
      <c r="C53" s="124" t="s">
        <v>166</v>
      </c>
      <c r="F53" s="178">
        <v>6740</v>
      </c>
      <c r="G53" s="144"/>
    </row>
    <row r="54" spans="2:10" ht="15" customHeight="1">
      <c r="B54" s="143"/>
      <c r="C54" s="124" t="s">
        <v>167</v>
      </c>
      <c r="F54" s="178">
        <v>11900</v>
      </c>
      <c r="G54" s="144"/>
    </row>
    <row r="55" spans="2:10" ht="15" customHeight="1">
      <c r="B55" s="143"/>
      <c r="C55" s="124" t="s">
        <v>168</v>
      </c>
      <c r="F55" s="178">
        <v>2390</v>
      </c>
      <c r="G55" s="144"/>
    </row>
    <row r="56" spans="2:10" ht="15" customHeight="1">
      <c r="B56" s="143"/>
      <c r="C56" s="124" t="s">
        <v>142</v>
      </c>
      <c r="D56" s="128"/>
      <c r="E56" s="128"/>
      <c r="F56" s="128">
        <v>16000</v>
      </c>
      <c r="G56" s="144"/>
    </row>
    <row r="57" spans="2:10" ht="15" customHeight="1">
      <c r="B57" s="143"/>
      <c r="C57" s="164" t="s">
        <v>115</v>
      </c>
      <c r="D57" s="165"/>
      <c r="E57" s="165"/>
      <c r="F57" s="166">
        <f>SUM(F27+F39)</f>
        <v>116956.14000000001</v>
      </c>
      <c r="G57" s="144"/>
    </row>
    <row r="58" spans="2:10" ht="15" customHeight="1">
      <c r="B58" s="143"/>
      <c r="G58" s="144"/>
    </row>
    <row r="59" spans="2:10" ht="14.25">
      <c r="B59" s="143"/>
      <c r="C59" s="157" t="s">
        <v>116</v>
      </c>
      <c r="D59" s="158"/>
      <c r="E59" s="159"/>
      <c r="F59" s="160"/>
      <c r="G59" s="144"/>
    </row>
    <row r="60" spans="2:10">
      <c r="B60" s="143"/>
      <c r="C60" s="124" t="s">
        <v>121</v>
      </c>
      <c r="D60" s="128"/>
      <c r="F60" s="147">
        <v>24915.61</v>
      </c>
      <c r="G60" s="144"/>
    </row>
    <row r="61" spans="2:10">
      <c r="B61" s="143"/>
      <c r="C61" s="124" t="s">
        <v>118</v>
      </c>
      <c r="D61" s="128"/>
      <c r="F61" s="147">
        <v>125769.56</v>
      </c>
      <c r="G61" s="144"/>
    </row>
    <row r="62" spans="2:10">
      <c r="B62" s="143"/>
      <c r="C62" s="124" t="s">
        <v>117</v>
      </c>
      <c r="D62" s="128"/>
      <c r="F62" s="147">
        <v>116956.14</v>
      </c>
      <c r="G62" s="144"/>
    </row>
    <row r="63" spans="2:10">
      <c r="B63" s="143"/>
      <c r="C63" s="124" t="s">
        <v>119</v>
      </c>
      <c r="D63" s="128"/>
      <c r="F63" s="128">
        <v>8813.42</v>
      </c>
      <c r="G63" s="144"/>
      <c r="J63" s="147"/>
    </row>
    <row r="64" spans="2:10" ht="18.75" customHeight="1">
      <c r="B64" s="143"/>
      <c r="C64" s="157" t="s">
        <v>120</v>
      </c>
      <c r="D64" s="158"/>
      <c r="E64" s="159"/>
      <c r="F64" s="180">
        <v>33729.03</v>
      </c>
      <c r="G64" s="144"/>
      <c r="J64" s="147"/>
    </row>
    <row r="65" spans="2:10" ht="15" customHeight="1">
      <c r="B65" s="143"/>
      <c r="G65" s="144"/>
      <c r="J65" s="147"/>
    </row>
    <row r="66" spans="2:10" ht="15" customHeight="1">
      <c r="B66" s="143"/>
      <c r="C66" s="161" t="s">
        <v>131</v>
      </c>
      <c r="D66" s="162"/>
      <c r="E66" s="171"/>
      <c r="F66" s="162"/>
      <c r="G66" s="144"/>
    </row>
    <row r="67" spans="2:10" ht="15" customHeight="1">
      <c r="B67" s="143"/>
      <c r="C67" s="124" t="s">
        <v>122</v>
      </c>
      <c r="F67" s="126">
        <v>21309.759999999998</v>
      </c>
      <c r="G67" s="151"/>
      <c r="J67" s="169"/>
    </row>
    <row r="68" spans="2:10" ht="15" customHeight="1">
      <c r="B68" s="143"/>
      <c r="C68" s="124" t="s">
        <v>123</v>
      </c>
      <c r="F68" s="126">
        <v>9419.27</v>
      </c>
      <c r="G68" s="144"/>
    </row>
    <row r="69" spans="2:10" ht="20.100000000000001" customHeight="1">
      <c r="B69" s="143"/>
      <c r="C69" s="124" t="s">
        <v>124</v>
      </c>
      <c r="F69" s="126">
        <v>3000</v>
      </c>
      <c r="G69" s="144"/>
    </row>
    <row r="70" spans="2:10" ht="15" customHeight="1">
      <c r="B70" s="143"/>
      <c r="C70" s="172" t="s">
        <v>133</v>
      </c>
      <c r="D70" s="161"/>
      <c r="E70" s="161"/>
      <c r="F70" s="163">
        <f>SUM(F67:F69)</f>
        <v>33729.03</v>
      </c>
      <c r="G70" s="144"/>
    </row>
    <row r="71" spans="2:10" ht="12" customHeight="1">
      <c r="B71" s="143"/>
      <c r="G71" s="144"/>
    </row>
    <row r="72" spans="2:10" ht="15" customHeight="1">
      <c r="B72" s="143"/>
      <c r="C72" s="167" t="s">
        <v>129</v>
      </c>
      <c r="D72" s="167"/>
      <c r="E72" s="167"/>
      <c r="F72" s="168">
        <v>780</v>
      </c>
      <c r="G72" s="144"/>
      <c r="J72" s="129"/>
    </row>
    <row r="73" spans="2:10" ht="18" customHeight="1">
      <c r="B73" s="176"/>
      <c r="C73" s="175"/>
      <c r="D73" s="173"/>
      <c r="E73" s="173"/>
      <c r="F73" s="173"/>
      <c r="G73" s="174"/>
      <c r="H73" s="170"/>
    </row>
    <row r="74" spans="2:10" ht="9.1999999999999993" customHeight="1"/>
    <row r="75" spans="2:10" s="130" customFormat="1" ht="22.35" customHeight="1">
      <c r="B75" s="177"/>
      <c r="G75" s="177"/>
    </row>
    <row r="76" spans="2:10" ht="9.1999999999999993" customHeight="1"/>
    <row r="77" spans="2:10" ht="15.6" customHeight="1"/>
    <row r="80" spans="2:10" s="124" customFormat="1">
      <c r="H80" s="127"/>
      <c r="I80" s="127"/>
      <c r="J80" s="127"/>
    </row>
  </sheetData>
  <sheetProtection selectLockedCells="1" selectUnlockedCells="1"/>
  <phoneticPr fontId="37" type="noConversion"/>
  <pageMargins left="0.43307086614173229" right="0.31496062992125984" top="0.43307086614173229" bottom="0.23622047244094491" header="0.27559055118110237" footer="0.19685039370078741"/>
  <pageSetup paperSize="9" scale="6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Plan1</vt:lpstr>
      <vt:lpstr>açoes_2021</vt:lpstr>
      <vt:lpstr>açoes_2021!Area_de_impressao</vt:lpstr>
      <vt:lpstr>Plan1!Area_de_impressao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USA</dc:creator>
  <cp:lastModifiedBy>Associação Dos Gestores Da Caixa Econômica Federal Cea</cp:lastModifiedBy>
  <cp:lastPrinted>2024-01-09T15:17:48Z</cp:lastPrinted>
  <dcterms:created xsi:type="dcterms:W3CDTF">2010-05-16T15:34:35Z</dcterms:created>
  <dcterms:modified xsi:type="dcterms:W3CDTF">2024-02-08T14:36:48Z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333b259-87ee-4762-9a8c-7b0d155dd87f_Enabled">
    <vt:lpwstr>true</vt:lpwstr>
  </property>
  <property fmtid="{D5CDD505-2E9C-101B-9397-08002B2CF9AE}" pid="3" name="MSIP_Label_9333b259-87ee-4762-9a8c-7b0d155dd87f_SetDate">
    <vt:lpwstr>2021-11-19T13:38:40Z</vt:lpwstr>
  </property>
  <property fmtid="{D5CDD505-2E9C-101B-9397-08002B2CF9AE}" pid="4" name="MSIP_Label_9333b259-87ee-4762-9a8c-7b0d155dd87f_Method">
    <vt:lpwstr>Privileged</vt:lpwstr>
  </property>
  <property fmtid="{D5CDD505-2E9C-101B-9397-08002B2CF9AE}" pid="5" name="MSIP_Label_9333b259-87ee-4762-9a8c-7b0d155dd87f_Name">
    <vt:lpwstr>_PESSOAL</vt:lpwstr>
  </property>
  <property fmtid="{D5CDD505-2E9C-101B-9397-08002B2CF9AE}" pid="6" name="MSIP_Label_9333b259-87ee-4762-9a8c-7b0d155dd87f_SiteId">
    <vt:lpwstr>ab9bba98-684a-43fb-add8-9c2bebede229</vt:lpwstr>
  </property>
  <property fmtid="{D5CDD505-2E9C-101B-9397-08002B2CF9AE}" pid="7" name="MSIP_Label_9333b259-87ee-4762-9a8c-7b0d155dd87f_ActionId">
    <vt:lpwstr>2b333169-d2b6-4eec-a412-0f9253037efb</vt:lpwstr>
  </property>
  <property fmtid="{D5CDD505-2E9C-101B-9397-08002B2CF9AE}" pid="8" name="MSIP_Label_9333b259-87ee-4762-9a8c-7b0d155dd87f_ContentBits">
    <vt:lpwstr>1</vt:lpwstr>
  </property>
</Properties>
</file>