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8_{94D4718E-83C4-42E7-905B-15C83688DCA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açoes_2021!$B$2:$G$77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4" l="1"/>
  <c r="F8" i="4" l="1"/>
  <c r="F14" i="4"/>
  <c r="F27" i="4" l="1"/>
  <c r="F39" i="4"/>
  <c r="F57" i="4" l="1"/>
  <c r="F23" i="4"/>
  <c r="D120" i="1" l="1"/>
  <c r="C120" i="1"/>
</calcChain>
</file>

<file path=xl/sharedStrings.xml><?xml version="1.0" encoding="utf-8"?>
<sst xmlns="http://schemas.openxmlformats.org/spreadsheetml/2006/main" count="188" uniqueCount="171">
  <si>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</si>
  <si>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</si>
  <si>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</si>
  <si>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</si>
  <si>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</si>
  <si>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</si>
  <si>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</si>
  <si>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</si>
  <si>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</si>
  <si>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</si>
  <si>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</si>
  <si>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</si>
  <si>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</si>
  <si>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</si>
  <si>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</si>
  <si>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</si>
  <si>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</si>
  <si>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</si>
  <si>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</si>
  <si>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</si>
  <si>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</si>
  <si>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</si>
  <si>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</si>
  <si>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</si>
  <si>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</si>
  <si>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</si>
  <si>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</si>
  <si>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</si>
  <si>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</si>
  <si>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</si>
  <si>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</si>
  <si>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</si>
  <si>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</si>
  <si>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</si>
  <si>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</si>
  <si>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</si>
  <si>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</si>
  <si>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</si>
  <si>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</si>
  <si>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</si>
  <si>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</si>
  <si>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</si>
  <si>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</si>
  <si>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</si>
  <si>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</si>
  <si>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</si>
  <si>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</si>
  <si>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</si>
  <si>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</si>
  <si>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</si>
  <si>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</si>
  <si>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</si>
  <si>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</si>
  <si>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</si>
  <si>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</si>
  <si>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</si>
  <si>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</si>
  <si>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</si>
  <si>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</si>
  <si>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</si>
  <si>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</si>
  <si>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</si>
  <si>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</si>
  <si>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</si>
  <si>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</si>
  <si>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</si>
  <si>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</si>
  <si>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</si>
  <si>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</si>
  <si>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</si>
  <si>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</si>
  <si>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</si>
  <si>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</si>
  <si>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</si>
  <si>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</si>
  <si>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</si>
  <si>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</si>
  <si>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</si>
  <si>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</si>
  <si>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</si>
  <si>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</si>
  <si>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</si>
  <si>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</si>
  <si>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</si>
  <si>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</si>
  <si>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</si>
  <si>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</si>
  <si>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</si>
  <si>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</si>
  <si>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</si>
  <si>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</si>
  <si>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</si>
  <si>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</si>
  <si>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</si>
  <si>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</si>
  <si>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</si>
  <si>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</si>
  <si>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</si>
  <si>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</si>
  <si>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</si>
  <si>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</si>
  <si>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</si>
  <si>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</si>
  <si>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</si>
  <si>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</si>
  <si>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</si>
  <si>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</si>
  <si>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</si>
  <si>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</si>
  <si>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</si>
  <si>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</si>
  <si>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</si>
  <si>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</si>
  <si>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</si>
  <si>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</si>
  <si>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</si>
  <si>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</si>
  <si>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</si>
  <si>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</si>
  <si>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</si>
  <si>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</si>
  <si>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</si>
  <si>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</si>
  <si>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</si>
  <si>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</si>
  <si>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</si>
  <si>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</si>
  <si>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</si>
  <si>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</si>
  <si>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</si>
  <si>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</si>
  <si>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</si>
  <si>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</si>
  <si>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</si>
  <si>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Mensalidades de inadimplentes</t>
  </si>
  <si>
    <t>Serviços de Gerenciamento e Auxiliar Administrativo</t>
  </si>
  <si>
    <t xml:space="preserve">Arrecadação Convênio Telefonia Celular </t>
  </si>
  <si>
    <t>Faturas TIM</t>
  </si>
  <si>
    <t xml:space="preserve">Fatura VIVO </t>
  </si>
  <si>
    <t>Encargos sociais - FGTS e DARF</t>
  </si>
  <si>
    <t xml:space="preserve">Serviço contábil </t>
  </si>
  <si>
    <t xml:space="preserve">Zap entregas - Malotes </t>
  </si>
  <si>
    <t xml:space="preserve">   Festa 02/12/2023 - Parcela pallatium buffet</t>
  </si>
  <si>
    <t>Inscrições para Corrida de 02/12/2023</t>
  </si>
  <si>
    <t>Vale transporte - outubro e novembro</t>
  </si>
  <si>
    <t>2° corrida AGECEF - Adiant. Medalhas</t>
  </si>
  <si>
    <t>2° corrida AGECEF - Camisas</t>
  </si>
  <si>
    <t>Mensalidade dos Associados - 869/874</t>
  </si>
  <si>
    <t>Décimo terceiro - gerencial e aux. Adm</t>
  </si>
  <si>
    <t xml:space="preserve">   Estorno convênio TIM</t>
  </si>
  <si>
    <t>2° corrida AGECEF - Taxas</t>
  </si>
  <si>
    <t>Brindes aniversariantes</t>
  </si>
  <si>
    <t>Transportadora - Mochilas</t>
  </si>
  <si>
    <t>Mês/Ano: NOVEMBRO/2023</t>
  </si>
  <si>
    <t>Patrocínios Corrida de 02/12/2023</t>
  </si>
  <si>
    <t xml:space="preserve">Arrecadação alimentos corrida </t>
  </si>
  <si>
    <t>Arrecadação ONG</t>
  </si>
  <si>
    <t>ESTORNO - FOLHA DE PGTO - VALOR A MAIOR</t>
  </si>
  <si>
    <t>Inscrições externas para Corrida de 02/12/2023</t>
  </si>
  <si>
    <t>Parcela 13o. salario - Aposentados</t>
  </si>
  <si>
    <t xml:space="preserve">ESTORNO PGTO DUPLIC. SOM FESTA 02/12  01/11 </t>
  </si>
  <si>
    <t>Comissão ações juidicias - Dr. Daniel Felinto</t>
  </si>
  <si>
    <t>Art 21 brindes para aposentados</t>
  </si>
  <si>
    <t>Festa 02/12/2023 - adiantamento som - crédito em duplicidade</t>
  </si>
  <si>
    <t xml:space="preserve">   Festa 02/12/2023 - Guardanapos p/ mesa posta</t>
  </si>
  <si>
    <t xml:space="preserve">   Festa 02/12/2023 - complemento  Coktelitas</t>
  </si>
  <si>
    <t xml:space="preserve">   Festa 02/12/2023 - flores naturais, outros art, decoração e segurança</t>
  </si>
  <si>
    <t xml:space="preserve">   Festa 02/12/2023 - complemento Som, Banda e show Marcos Lessa</t>
  </si>
  <si>
    <t xml:space="preserve">   Festa 02/12/2023 - complemento Chopp brahma</t>
  </si>
  <si>
    <t>2° corrida AGECEF - ambulância, banda e outros</t>
  </si>
  <si>
    <t xml:space="preserve">2° parcela emprestimo FUNCEF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</si>
</sst>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b/>
      <sz val="14"/>
      <name val="Arial Terminal"/>
      <family val="3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81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6" xfId="1" applyFont="1" applyBorder="1" applyAlignment="1">
      <alignment vertical="center"/>
    </xf>
    <xf numFmtId="4" fontId="32" fillId="0" borderId="16" xfId="1" applyNumberFormat="1" applyFont="1" applyBorder="1" applyAlignment="1">
      <alignment vertical="center"/>
    </xf>
    <xf numFmtId="0" fontId="34" fillId="13" borderId="16" xfId="1" applyFont="1" applyFill="1" applyBorder="1" applyAlignment="1">
      <alignment vertical="center"/>
    </xf>
    <xf numFmtId="0" fontId="32" fillId="14" borderId="16" xfId="1" applyFont="1" applyFill="1" applyBorder="1"/>
    <xf numFmtId="4" fontId="32" fillId="14" borderId="16" xfId="1" applyNumberFormat="1" applyFont="1" applyFill="1" applyBorder="1"/>
    <xf numFmtId="0" fontId="34" fillId="15" borderId="16" xfId="1" applyFont="1" applyFill="1" applyBorder="1" applyAlignment="1">
      <alignment vertical="center"/>
    </xf>
    <xf numFmtId="4" fontId="31" fillId="16" borderId="16" xfId="1" applyNumberFormat="1" applyFont="1" applyFill="1" applyBorder="1"/>
    <xf numFmtId="0" fontId="31" fillId="16" borderId="16" xfId="1" applyFont="1" applyFill="1" applyBorder="1"/>
    <xf numFmtId="4" fontId="32" fillId="16" borderId="16" xfId="1" applyNumberFormat="1" applyFont="1" applyFill="1" applyBorder="1"/>
    <xf numFmtId="0" fontId="34" fillId="17" borderId="16" xfId="1" applyFont="1" applyFill="1" applyBorder="1" applyAlignment="1">
      <alignment vertical="center"/>
    </xf>
    <xf numFmtId="0" fontId="31" fillId="18" borderId="16" xfId="1" applyFont="1" applyFill="1" applyBorder="1"/>
    <xf numFmtId="4" fontId="34" fillId="18" borderId="16" xfId="1" applyNumberFormat="1" applyFont="1" applyFill="1" applyBorder="1"/>
    <xf numFmtId="0" fontId="34" fillId="19" borderId="16" xfId="1" applyFont="1" applyFill="1" applyBorder="1" applyAlignment="1">
      <alignment vertical="center"/>
    </xf>
    <xf numFmtId="0" fontId="32" fillId="20" borderId="16" xfId="1" applyFont="1" applyFill="1" applyBorder="1"/>
    <xf numFmtId="4" fontId="32" fillId="20" borderId="16" xfId="1" applyNumberFormat="1" applyFont="1" applyFill="1" applyBorder="1"/>
    <xf numFmtId="0" fontId="34" fillId="21" borderId="16" xfId="1" applyFont="1" applyFill="1" applyBorder="1" applyAlignment="1">
      <alignment vertical="center"/>
    </xf>
    <xf numFmtId="4" fontId="34" fillId="21" borderId="16" xfId="1" applyNumberFormat="1" applyFont="1" applyFill="1" applyBorder="1" applyAlignment="1">
      <alignment vertical="center"/>
    </xf>
    <xf numFmtId="164" fontId="30" fillId="0" borderId="0" xfId="1" applyNumberFormat="1"/>
    <xf numFmtId="165" fontId="35" fillId="0" borderId="0" xfId="1" applyNumberFormat="1" applyFont="1"/>
    <xf numFmtId="0" fontId="31" fillId="22" borderId="0" xfId="1" applyFont="1" applyFill="1"/>
    <xf numFmtId="0" fontId="40" fillId="17" borderId="16" xfId="1" applyFont="1" applyFill="1" applyBorder="1" applyAlignment="1">
      <alignment vertical="center"/>
    </xf>
    <xf numFmtId="0" fontId="31" fillId="0" borderId="17" xfId="1" applyFont="1" applyBorder="1"/>
    <xf numFmtId="0" fontId="31" fillId="0" borderId="18" xfId="1" applyFont="1" applyBorder="1"/>
    <xf numFmtId="0" fontId="31" fillId="0" borderId="19" xfId="1" applyFont="1" applyBorder="1"/>
    <xf numFmtId="0" fontId="31" fillId="0" borderId="20" xfId="1" applyFont="1" applyBorder="1"/>
    <xf numFmtId="0" fontId="31" fillId="0" borderId="0" xfId="1" applyFont="1" applyAlignment="1">
      <alignment vertical="center"/>
    </xf>
    <xf numFmtId="2" fontId="31" fillId="0" borderId="0" xfId="1" applyNumberFormat="1" applyFont="1"/>
    <xf numFmtId="4" fontId="32" fillId="0" borderId="0" xfId="1" applyNumberFormat="1" applyFont="1" applyAlignment="1">
      <alignment vertical="center"/>
    </xf>
    <xf numFmtId="164" fontId="31" fillId="16" borderId="16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5"/>
      <c r="B84" s="136" t="s">
        <v>77</v>
      </c>
      <c r="C84" s="137"/>
      <c r="D84" s="138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80"/>
  <sheetViews>
    <sheetView showGridLines="0" tabSelected="1" zoomScaleNormal="83" workbookViewId="0">
      <selection activeCell="C73" sqref="C73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39"/>
      <c r="C2" s="140"/>
      <c r="D2" s="140"/>
      <c r="E2" s="140"/>
      <c r="F2" s="141"/>
      <c r="G2" s="142"/>
    </row>
    <row r="3" spans="2:11" ht="30" customHeight="1">
      <c r="B3" s="143"/>
      <c r="C3" s="131"/>
      <c r="D3" s="125"/>
      <c r="E3" s="125"/>
      <c r="F3" s="149" t="s">
        <v>127</v>
      </c>
      <c r="G3" s="144"/>
    </row>
    <row r="4" spans="2:11" ht="31.9" customHeight="1">
      <c r="B4" s="143"/>
      <c r="C4" s="134"/>
      <c r="D4" s="148"/>
      <c r="E4" s="132"/>
      <c r="F4" s="150" t="s">
        <v>153</v>
      </c>
      <c r="G4" s="144"/>
    </row>
    <row r="5" spans="2:11" ht="16.899999999999999" customHeight="1">
      <c r="B5" s="143"/>
      <c r="C5" s="125"/>
      <c r="D5" s="125"/>
      <c r="E5" s="125"/>
      <c r="F5" s="126"/>
      <c r="G5" s="144"/>
    </row>
    <row r="6" spans="2:11" ht="20.100000000000001" customHeight="1">
      <c r="B6" s="143"/>
      <c r="C6" s="154" t="s">
        <v>108</v>
      </c>
      <c r="D6" s="155"/>
      <c r="E6" s="155"/>
      <c r="F6" s="156"/>
      <c r="G6" s="144"/>
    </row>
    <row r="7" spans="2:11" ht="12" customHeight="1">
      <c r="B7" s="143"/>
      <c r="G7" s="144"/>
    </row>
    <row r="8" spans="2:11" s="130" customFormat="1" ht="20.100000000000001" customHeight="1">
      <c r="B8" s="145"/>
      <c r="C8" s="152" t="s">
        <v>110</v>
      </c>
      <c r="D8" s="152"/>
      <c r="E8" s="152"/>
      <c r="F8" s="153">
        <f>SUM(F9:F13)</f>
        <v>84910.35</v>
      </c>
      <c r="G8" s="146"/>
    </row>
    <row r="9" spans="2:11" ht="15" customHeight="1">
      <c r="B9" s="143"/>
      <c r="C9" s="133" t="s">
        <v>147</v>
      </c>
      <c r="D9" s="128"/>
      <c r="E9" s="128"/>
      <c r="F9" s="128">
        <v>52140</v>
      </c>
      <c r="G9" s="144"/>
      <c r="K9" s="128"/>
    </row>
    <row r="10" spans="2:11" ht="15" customHeight="1">
      <c r="B10" s="143"/>
      <c r="C10" s="133" t="s">
        <v>159</v>
      </c>
      <c r="D10" s="128"/>
      <c r="E10" s="128"/>
      <c r="F10" s="128">
        <v>3720</v>
      </c>
      <c r="G10" s="144"/>
      <c r="K10" s="128"/>
    </row>
    <row r="11" spans="2:11" ht="15" customHeight="1">
      <c r="B11" s="143"/>
      <c r="C11" s="133" t="s">
        <v>134</v>
      </c>
      <c r="D11" s="128"/>
      <c r="E11" s="128"/>
      <c r="F11" s="128">
        <v>480</v>
      </c>
      <c r="G11" s="144"/>
      <c r="K11" s="128"/>
    </row>
    <row r="12" spans="2:11" ht="15" customHeight="1">
      <c r="B12" s="143"/>
      <c r="C12" s="133" t="s">
        <v>136</v>
      </c>
      <c r="D12" s="128"/>
      <c r="E12" s="128"/>
      <c r="F12" s="128">
        <v>28446.799999999999</v>
      </c>
      <c r="G12" s="144"/>
      <c r="K12" s="128"/>
    </row>
    <row r="13" spans="2:11" ht="15" customHeight="1">
      <c r="B13" s="143"/>
      <c r="C13" s="133" t="s">
        <v>128</v>
      </c>
      <c r="D13" s="128"/>
      <c r="E13" s="128"/>
      <c r="F13" s="128">
        <v>123.55</v>
      </c>
      <c r="G13" s="144"/>
      <c r="K13" s="128"/>
    </row>
    <row r="14" spans="2:11" ht="15" customHeight="1">
      <c r="B14" s="143"/>
      <c r="C14" s="152" t="s">
        <v>111</v>
      </c>
      <c r="D14" s="152"/>
      <c r="E14" s="152"/>
      <c r="F14" s="153">
        <f>SUM(F15:F22)</f>
        <v>40859.21</v>
      </c>
      <c r="G14" s="144"/>
      <c r="J14" s="129"/>
      <c r="K14" s="128"/>
    </row>
    <row r="15" spans="2:11" ht="15" customHeight="1">
      <c r="B15" s="143"/>
      <c r="C15" s="177" t="s">
        <v>160</v>
      </c>
      <c r="D15" s="177"/>
      <c r="E15" s="177"/>
      <c r="F15" s="179">
        <v>3100</v>
      </c>
      <c r="G15" s="144"/>
      <c r="J15" s="129"/>
      <c r="K15" s="128"/>
    </row>
    <row r="16" spans="2:11" ht="15" customHeight="1">
      <c r="B16" s="143"/>
      <c r="C16" s="177" t="s">
        <v>157</v>
      </c>
      <c r="D16" s="177"/>
      <c r="E16" s="177"/>
      <c r="F16" s="179">
        <v>79.2</v>
      </c>
      <c r="G16" s="144"/>
      <c r="J16" s="129"/>
      <c r="K16" s="128"/>
    </row>
    <row r="17" spans="2:11" ht="15" customHeight="1">
      <c r="B17" s="143"/>
      <c r="C17" s="177" t="s">
        <v>161</v>
      </c>
      <c r="D17" s="177"/>
      <c r="E17" s="177"/>
      <c r="F17" s="179">
        <v>5100</v>
      </c>
      <c r="G17" s="144"/>
      <c r="J17" s="129"/>
      <c r="K17" s="128"/>
    </row>
    <row r="18" spans="2:11" ht="15" customHeight="1">
      <c r="B18" s="143"/>
      <c r="C18" s="177" t="s">
        <v>154</v>
      </c>
      <c r="D18" s="177"/>
      <c r="E18" s="177"/>
      <c r="F18" s="179">
        <v>27100</v>
      </c>
      <c r="G18" s="144"/>
      <c r="J18" s="129"/>
      <c r="K18" s="128"/>
    </row>
    <row r="19" spans="2:11" ht="15" customHeight="1">
      <c r="B19" s="143"/>
      <c r="C19" s="177" t="s">
        <v>155</v>
      </c>
      <c r="D19" s="177"/>
      <c r="E19" s="177"/>
      <c r="F19" s="179">
        <v>1680.01</v>
      </c>
      <c r="G19" s="144"/>
      <c r="J19" s="129"/>
      <c r="K19" s="128"/>
    </row>
    <row r="20" spans="2:11" ht="15" customHeight="1">
      <c r="B20" s="143"/>
      <c r="C20" s="124" t="s">
        <v>143</v>
      </c>
      <c r="F20" s="179">
        <v>650</v>
      </c>
      <c r="G20" s="144"/>
      <c r="J20" s="129"/>
      <c r="K20" s="128"/>
    </row>
    <row r="21" spans="2:11" ht="15" customHeight="1">
      <c r="B21" s="143"/>
      <c r="C21" s="124" t="s">
        <v>158</v>
      </c>
      <c r="F21" s="179">
        <v>1900</v>
      </c>
      <c r="J21" s="129"/>
      <c r="K21" s="128"/>
    </row>
    <row r="22" spans="2:11" ht="15" customHeight="1">
      <c r="B22" s="143"/>
      <c r="C22" s="127" t="s">
        <v>156</v>
      </c>
      <c r="D22" s="127"/>
      <c r="E22" s="127"/>
      <c r="F22" s="179">
        <v>1250</v>
      </c>
      <c r="G22" s="127"/>
      <c r="J22" s="129"/>
      <c r="K22" s="128"/>
    </row>
    <row r="23" spans="2:11" ht="20.100000000000001" customHeight="1">
      <c r="B23" s="143"/>
      <c r="C23" s="154" t="s">
        <v>109</v>
      </c>
      <c r="D23" s="155"/>
      <c r="E23" s="155"/>
      <c r="F23" s="156">
        <f>SUM(F8+F14)</f>
        <v>125769.56</v>
      </c>
      <c r="G23" s="144"/>
    </row>
    <row r="24" spans="2:11" ht="12" customHeight="1">
      <c r="B24" s="143"/>
      <c r="G24" s="144"/>
    </row>
    <row r="25" spans="2:11" ht="20.100000000000001" customHeight="1">
      <c r="B25" s="143"/>
      <c r="C25" s="164" t="s">
        <v>112</v>
      </c>
      <c r="D25" s="165"/>
      <c r="E25" s="165"/>
      <c r="F25" s="166"/>
      <c r="G25" s="144"/>
    </row>
    <row r="26" spans="2:11" ht="12" customHeight="1">
      <c r="B26" s="143"/>
      <c r="G26" s="144"/>
    </row>
    <row r="27" spans="2:11" ht="20.100000000000001" customHeight="1">
      <c r="B27" s="143"/>
      <c r="C27" s="152" t="s">
        <v>113</v>
      </c>
      <c r="D27" s="152"/>
      <c r="E27" s="152"/>
      <c r="F27" s="153">
        <f>SUM(F28:F38)</f>
        <v>38092.35</v>
      </c>
      <c r="G27" s="144"/>
    </row>
    <row r="28" spans="2:11" s="130" customFormat="1" ht="15" customHeight="1">
      <c r="B28" s="145"/>
      <c r="C28" s="133" t="s">
        <v>135</v>
      </c>
      <c r="D28" s="128"/>
      <c r="E28" s="128"/>
      <c r="F28" s="128">
        <v>5421</v>
      </c>
      <c r="G28" s="146"/>
    </row>
    <row r="29" spans="2:11" ht="15" customHeight="1">
      <c r="B29" s="143"/>
      <c r="C29" s="133" t="s">
        <v>130</v>
      </c>
      <c r="D29" s="128"/>
      <c r="E29" s="128"/>
      <c r="F29" s="128">
        <v>700</v>
      </c>
      <c r="G29" s="144"/>
    </row>
    <row r="30" spans="2:11" ht="15" customHeight="1">
      <c r="B30" s="143"/>
      <c r="C30" s="133" t="s">
        <v>132</v>
      </c>
      <c r="D30" s="128"/>
      <c r="E30" s="128"/>
      <c r="F30" s="128">
        <v>700</v>
      </c>
      <c r="G30" s="144"/>
    </row>
    <row r="31" spans="2:11" ht="15" customHeight="1">
      <c r="B31" s="143"/>
      <c r="C31" s="133" t="s">
        <v>137</v>
      </c>
      <c r="D31" s="128"/>
      <c r="E31" s="128"/>
      <c r="F31" s="128">
        <v>24141.15</v>
      </c>
      <c r="G31" s="144"/>
    </row>
    <row r="32" spans="2:11" ht="15" customHeight="1">
      <c r="B32" s="143"/>
      <c r="C32" s="133" t="s">
        <v>138</v>
      </c>
      <c r="D32" s="128"/>
      <c r="E32" s="128"/>
      <c r="F32" s="128">
        <v>4697.46</v>
      </c>
      <c r="G32" s="144"/>
    </row>
    <row r="33" spans="2:7" ht="15" customHeight="1">
      <c r="B33" s="143"/>
      <c r="C33" s="133" t="s">
        <v>126</v>
      </c>
      <c r="D33" s="128"/>
      <c r="E33" s="128"/>
      <c r="F33" s="128">
        <v>374.8</v>
      </c>
      <c r="G33" s="144"/>
    </row>
    <row r="34" spans="2:7" ht="15" customHeight="1">
      <c r="B34" s="143"/>
      <c r="C34" s="133" t="s">
        <v>125</v>
      </c>
      <c r="D34" s="128"/>
      <c r="E34" s="128"/>
      <c r="F34" s="128">
        <v>275.33999999999997</v>
      </c>
      <c r="G34" s="144"/>
    </row>
    <row r="35" spans="2:7" ht="15" customHeight="1">
      <c r="B35" s="143"/>
      <c r="C35" s="133" t="s">
        <v>140</v>
      </c>
      <c r="D35" s="128"/>
      <c r="E35" s="128"/>
      <c r="F35" s="128">
        <v>660</v>
      </c>
      <c r="G35" s="144"/>
    </row>
    <row r="36" spans="2:7" ht="15" customHeight="1">
      <c r="B36" s="143"/>
      <c r="C36" s="133" t="s">
        <v>139</v>
      </c>
      <c r="D36" s="128"/>
      <c r="E36" s="128"/>
      <c r="F36" s="128">
        <v>567.6</v>
      </c>
      <c r="G36" s="144"/>
    </row>
    <row r="37" spans="2:7" ht="15" customHeight="1">
      <c r="B37" s="143"/>
      <c r="C37" s="133" t="s">
        <v>144</v>
      </c>
      <c r="D37" s="128"/>
      <c r="E37" s="128"/>
      <c r="F37" s="128">
        <v>180</v>
      </c>
      <c r="G37" s="144"/>
    </row>
    <row r="38" spans="2:7" ht="15" customHeight="1">
      <c r="B38" s="143"/>
      <c r="C38" s="133" t="s">
        <v>141</v>
      </c>
      <c r="D38" s="128"/>
      <c r="E38" s="128"/>
      <c r="F38" s="128">
        <v>375</v>
      </c>
      <c r="G38" s="144"/>
    </row>
    <row r="39" spans="2:7" ht="15.95" customHeight="1">
      <c r="B39" s="143"/>
      <c r="C39" s="152" t="s">
        <v>114</v>
      </c>
      <c r="D39" s="152"/>
      <c r="E39" s="152"/>
      <c r="F39" s="153">
        <f>SUM(F40:F56)</f>
        <v>78863.790000000008</v>
      </c>
      <c r="G39" s="144"/>
    </row>
    <row r="40" spans="2:7" ht="15.95" customHeight="1">
      <c r="B40" s="143"/>
      <c r="C40" s="133" t="s">
        <v>148</v>
      </c>
      <c r="D40" s="128"/>
      <c r="E40" s="128"/>
      <c r="F40" s="128">
        <v>4550</v>
      </c>
      <c r="G40" s="144"/>
    </row>
    <row r="41" spans="2:7" ht="15" customHeight="1">
      <c r="B41" s="143"/>
      <c r="C41" s="133" t="s">
        <v>169</v>
      </c>
      <c r="D41" s="128"/>
      <c r="E41" s="128"/>
      <c r="F41" s="128">
        <v>2805</v>
      </c>
      <c r="G41" s="144"/>
    </row>
    <row r="42" spans="2:7" ht="15" customHeight="1">
      <c r="B42" s="143"/>
      <c r="C42" s="133" t="s">
        <v>145</v>
      </c>
      <c r="D42" s="128"/>
      <c r="E42" s="128"/>
      <c r="F42" s="128">
        <v>4647.0200000000004</v>
      </c>
      <c r="G42" s="144"/>
    </row>
    <row r="43" spans="2:7" ht="15" customHeight="1">
      <c r="B43" s="143"/>
      <c r="C43" s="133" t="s">
        <v>146</v>
      </c>
      <c r="D43" s="128"/>
      <c r="E43" s="128"/>
      <c r="F43" s="128">
        <v>8750</v>
      </c>
      <c r="G43" s="144"/>
    </row>
    <row r="44" spans="2:7">
      <c r="B44" s="143"/>
      <c r="C44" s="133" t="s">
        <v>150</v>
      </c>
      <c r="D44" s="128"/>
      <c r="E44" s="128"/>
      <c r="F44" s="128">
        <v>1432.89</v>
      </c>
      <c r="G44" s="144"/>
    </row>
    <row r="45" spans="2:7">
      <c r="B45" s="143"/>
      <c r="C45" s="133" t="s">
        <v>163</v>
      </c>
      <c r="D45" s="128"/>
      <c r="E45" s="128"/>
      <c r="F45" s="128">
        <v>6200</v>
      </c>
      <c r="G45" s="144"/>
    </row>
    <row r="46" spans="2:7">
      <c r="B46" s="143"/>
      <c r="C46" s="133" t="s">
        <v>162</v>
      </c>
      <c r="D46" s="128"/>
      <c r="E46" s="128"/>
      <c r="F46" s="128">
        <v>600</v>
      </c>
      <c r="G46" s="144"/>
    </row>
    <row r="47" spans="2:7" ht="15" customHeight="1">
      <c r="B47" s="143"/>
      <c r="C47" s="133" t="s">
        <v>151</v>
      </c>
      <c r="D47" s="128"/>
      <c r="E47" s="128"/>
      <c r="F47" s="128">
        <v>4800</v>
      </c>
      <c r="G47" s="144"/>
    </row>
    <row r="48" spans="2:7" ht="15" customHeight="1">
      <c r="B48" s="143"/>
      <c r="C48" s="133" t="s">
        <v>152</v>
      </c>
      <c r="D48" s="128"/>
      <c r="E48" s="128"/>
      <c r="F48" s="128">
        <v>350.98</v>
      </c>
      <c r="G48" s="144"/>
    </row>
    <row r="49" spans="2:10" ht="15" customHeight="1">
      <c r="B49" s="143"/>
      <c r="C49" s="133" t="s">
        <v>170</v>
      </c>
      <c r="D49" s="128"/>
      <c r="E49" s="128"/>
      <c r="F49" s="128">
        <v>1138</v>
      </c>
      <c r="G49" s="144"/>
    </row>
    <row r="50" spans="2:10" ht="15" customHeight="1">
      <c r="B50" s="143"/>
      <c r="C50" s="124" t="s">
        <v>149</v>
      </c>
      <c r="F50" s="178">
        <v>59.9</v>
      </c>
      <c r="G50" s="144"/>
    </row>
    <row r="51" spans="2:10" ht="15" customHeight="1">
      <c r="B51" s="143"/>
      <c r="C51" s="124" t="s">
        <v>164</v>
      </c>
      <c r="F51" s="178">
        <v>1350</v>
      </c>
      <c r="G51" s="144"/>
    </row>
    <row r="52" spans="2:10" ht="15" customHeight="1">
      <c r="B52" s="143"/>
      <c r="C52" s="124" t="s">
        <v>165</v>
      </c>
      <c r="F52" s="178">
        <v>5150</v>
      </c>
      <c r="G52" s="144"/>
    </row>
    <row r="53" spans="2:10" ht="15" customHeight="1">
      <c r="B53" s="143"/>
      <c r="C53" s="124" t="s">
        <v>166</v>
      </c>
      <c r="F53" s="178">
        <v>6740</v>
      </c>
      <c r="G53" s="144"/>
    </row>
    <row r="54" spans="2:10" ht="15" customHeight="1">
      <c r="B54" s="143"/>
      <c r="C54" s="124" t="s">
        <v>167</v>
      </c>
      <c r="F54" s="178">
        <v>11900</v>
      </c>
      <c r="G54" s="144"/>
    </row>
    <row r="55" spans="2:10" ht="15" customHeight="1">
      <c r="B55" s="143"/>
      <c r="C55" s="124" t="s">
        <v>168</v>
      </c>
      <c r="F55" s="178">
        <v>2390</v>
      </c>
      <c r="G55" s="144"/>
    </row>
    <row r="56" spans="2:10" ht="15" customHeight="1">
      <c r="B56" s="143"/>
      <c r="C56" s="124" t="s">
        <v>142</v>
      </c>
      <c r="D56" s="128"/>
      <c r="E56" s="128"/>
      <c r="F56" s="128">
        <v>16000</v>
      </c>
      <c r="G56" s="144"/>
    </row>
    <row r="57" spans="2:10" ht="15" customHeight="1">
      <c r="B57" s="143"/>
      <c r="C57" s="164" t="s">
        <v>115</v>
      </c>
      <c r="D57" s="165"/>
      <c r="E57" s="165"/>
      <c r="F57" s="166">
        <f>SUM(F27+F39)</f>
        <v>116956.14000000001</v>
      </c>
      <c r="G57" s="144"/>
    </row>
    <row r="58" spans="2:10" ht="15" customHeight="1">
      <c r="B58" s="143"/>
      <c r="G58" s="144"/>
    </row>
    <row r="59" spans="2:10" ht="14.25">
      <c r="B59" s="143"/>
      <c r="C59" s="157" t="s">
        <v>116</v>
      </c>
      <c r="D59" s="158"/>
      <c r="E59" s="159"/>
      <c r="F59" s="160"/>
      <c r="G59" s="144"/>
    </row>
    <row r="60" spans="2:10">
      <c r="B60" s="143"/>
      <c r="C60" s="124" t="s">
        <v>121</v>
      </c>
      <c r="D60" s="128"/>
      <c r="F60" s="147">
        <v>24915.61</v>
      </c>
      <c r="G60" s="144"/>
    </row>
    <row r="61" spans="2:10">
      <c r="B61" s="143"/>
      <c r="C61" s="124" t="s">
        <v>118</v>
      </c>
      <c r="D61" s="128"/>
      <c r="F61" s="147">
        <v>125769.56</v>
      </c>
      <c r="G61" s="144"/>
    </row>
    <row r="62" spans="2:10">
      <c r="B62" s="143"/>
      <c r="C62" s="124" t="s">
        <v>117</v>
      </c>
      <c r="D62" s="128"/>
      <c r="F62" s="147">
        <v>116956.14</v>
      </c>
      <c r="G62" s="144"/>
    </row>
    <row r="63" spans="2:10">
      <c r="B63" s="143"/>
      <c r="C63" s="124" t="s">
        <v>119</v>
      </c>
      <c r="D63" s="128"/>
      <c r="F63" s="128">
        <v>8813.42</v>
      </c>
      <c r="G63" s="144"/>
      <c r="J63" s="147"/>
    </row>
    <row r="64" spans="2:10" ht="18.75" customHeight="1">
      <c r="B64" s="143"/>
      <c r="C64" s="157" t="s">
        <v>120</v>
      </c>
      <c r="D64" s="158"/>
      <c r="E64" s="159"/>
      <c r="F64" s="180">
        <v>33729.03</v>
      </c>
      <c r="G64" s="144"/>
      <c r="J64" s="147"/>
    </row>
    <row r="65" spans="2:10" ht="15" customHeight="1">
      <c r="B65" s="143"/>
      <c r="G65" s="144"/>
      <c r="J65" s="147"/>
    </row>
    <row r="66" spans="2:10" ht="15" customHeight="1">
      <c r="B66" s="143"/>
      <c r="C66" s="161" t="s">
        <v>131</v>
      </c>
      <c r="D66" s="162"/>
      <c r="E66" s="171"/>
      <c r="F66" s="162"/>
      <c r="G66" s="144"/>
    </row>
    <row r="67" spans="2:10" ht="15" customHeight="1">
      <c r="B67" s="143"/>
      <c r="C67" s="124" t="s">
        <v>122</v>
      </c>
      <c r="F67" s="126">
        <v>21309.759999999998</v>
      </c>
      <c r="G67" s="151"/>
      <c r="J67" s="169"/>
    </row>
    <row r="68" spans="2:10" ht="15" customHeight="1">
      <c r="B68" s="143"/>
      <c r="C68" s="124" t="s">
        <v>123</v>
      </c>
      <c r="F68" s="126">
        <v>9419.27</v>
      </c>
      <c r="G68" s="144"/>
    </row>
    <row r="69" spans="2:10" ht="20.100000000000001" customHeight="1">
      <c r="B69" s="143"/>
      <c r="C69" s="124" t="s">
        <v>124</v>
      </c>
      <c r="F69" s="126">
        <v>3000</v>
      </c>
      <c r="G69" s="144"/>
    </row>
    <row r="70" spans="2:10" ht="15" customHeight="1">
      <c r="B70" s="143"/>
      <c r="C70" s="172" t="s">
        <v>133</v>
      </c>
      <c r="D70" s="161"/>
      <c r="E70" s="161"/>
      <c r="F70" s="163">
        <f>SUM(F67:F69)</f>
        <v>33729.03</v>
      </c>
      <c r="G70" s="144"/>
    </row>
    <row r="71" spans="2:10" ht="12" customHeight="1">
      <c r="B71" s="143"/>
      <c r="G71" s="144"/>
    </row>
    <row r="72" spans="2:10" ht="15" customHeight="1">
      <c r="B72" s="143"/>
      <c r="C72" s="167" t="s">
        <v>129</v>
      </c>
      <c r="D72" s="167"/>
      <c r="E72" s="167"/>
      <c r="F72" s="168">
        <v>780</v>
      </c>
      <c r="G72" s="144"/>
      <c r="J72" s="129"/>
    </row>
    <row r="73" spans="2:10" ht="18" customHeight="1">
      <c r="B73" s="176"/>
      <c r="C73" s="175"/>
      <c r="D73" s="173"/>
      <c r="E73" s="173"/>
      <c r="F73" s="173"/>
      <c r="G73" s="174"/>
      <c r="H73" s="170"/>
    </row>
    <row r="74" spans="2:10" ht="9.1999999999999993" customHeight="1"/>
    <row r="75" spans="2:10" s="130" customFormat="1" ht="22.35" customHeight="1">
      <c r="B75" s="177"/>
      <c r="G75" s="177"/>
    </row>
    <row r="76" spans="2:10" ht="9.1999999999999993" customHeight="1"/>
    <row r="77" spans="2:10" ht="15.6" customHeight="1"/>
    <row r="80" spans="2:10" s="124" customFormat="1">
      <c r="H80" s="127"/>
      <c r="I80" s="127"/>
      <c r="J80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Associação Dos Gestores Da Caixa Econômica Federal Cea</cp:lastModifiedBy>
  <cp:lastPrinted>2024-01-09T15:17:48Z</cp:lastPrinted>
  <dcterms:created xsi:type="dcterms:W3CDTF">2010-05-16T15:34:35Z</dcterms:created>
  <dcterms:modified xsi:type="dcterms:W3CDTF">2024-02-08T14:36:48Z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