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13_ncr:1_{07B61D7A-5417-4167-A812-4C2705E940E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açoes_2021!$B$2:$G$91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F25" i="4" l="1"/>
  <c r="F14" i="4"/>
  <c r="F8" i="4"/>
  <c r="F84" i="4"/>
  <c r="F71" i="4" l="1"/>
  <c r="F21" i="4"/>
  <c r="D120" i="1" l="1"/>
  <c r="C120" i="1"/>
</calcChain>
</file>

<file path=xl/sharedStrings.xml><?xml version="1.0" encoding="utf-8"?>
<sst xmlns="http://schemas.openxmlformats.org/spreadsheetml/2006/main" count="202" uniqueCount="185">
  <si>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</si>
  <si>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</si>
  <si>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</si>
  <si>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</si>
  <si>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</si>
  <si>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</si>
  <si>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</si>
  <si>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</si>
  <si>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</si>
  <si>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</si>
  <si>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</si>
  <si>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</si>
  <si>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</si>
  <si>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</si>
  <si>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</si>
  <si>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</si>
  <si>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</si>
  <si>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</si>
  <si>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</si>
  <si>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</si>
  <si>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</si>
  <si>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</si>
  <si>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</si>
  <si>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</si>
  <si>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</si>
  <si>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</si>
  <si>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</si>
  <si>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</si>
  <si>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</si>
  <si>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</si>
  <si>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</si>
  <si>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</si>
  <si>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</si>
  <si>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</si>
  <si>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</si>
  <si>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</si>
  <si>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</si>
  <si>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</si>
  <si>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</si>
  <si>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</si>
  <si>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</si>
  <si>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</si>
  <si>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</si>
  <si>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</si>
  <si>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</si>
  <si>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</si>
  <si>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</si>
  <si>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</si>
  <si>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</si>
  <si>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</si>
  <si>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</si>
  <si>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</si>
  <si>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</si>
  <si>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</si>
  <si>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</si>
  <si>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</si>
  <si>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</si>
  <si>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</si>
  <si>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</si>
  <si>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</si>
  <si>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</si>
  <si>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</si>
  <si>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</si>
  <si>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</si>
  <si>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</si>
  <si>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</si>
  <si>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</si>
  <si>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</si>
  <si>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</si>
  <si>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</si>
  <si>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</si>
  <si>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</si>
  <si>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</si>
  <si>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</si>
  <si>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</si>
  <si>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</si>
  <si>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</si>
  <si>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</si>
  <si>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</si>
  <si>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</si>
  <si>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</si>
  <si>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</si>
  <si>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</si>
  <si>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</si>
  <si>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</si>
  <si>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</si>
  <si>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</si>
  <si>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</si>
  <si>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</si>
  <si>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</si>
  <si>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</si>
  <si>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</si>
  <si>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</si>
  <si>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</si>
  <si>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</si>
  <si>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</si>
  <si>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</si>
  <si>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</si>
  <si>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</si>
  <si>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</si>
  <si>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</si>
  <si>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</si>
  <si>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</si>
  <si>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</si>
  <si>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</si>
  <si>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</si>
  <si>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</si>
  <si>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</si>
  <si>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</si>
  <si>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</si>
  <si>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</si>
  <si>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</si>
  <si>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</si>
  <si>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</si>
  <si>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</si>
  <si>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</si>
  <si>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</si>
  <si>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</si>
  <si>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</si>
  <si>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</si>
  <si>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</si>
  <si>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</si>
  <si>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</si>
  <si>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</si>
  <si>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</si>
  <si>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Tarifas Bancárias</t>
  </si>
  <si>
    <t>Serviços de Internet</t>
  </si>
  <si>
    <t>BALANCETE CONTÁBIL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</si>
  <si>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</si>
  <si>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</si>
  <si>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</si>
  <si>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</si>
  <si>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</si>
  <si>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</si>
  <si>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Mensalidades de inadimplentes</t>
  </si>
  <si>
    <t>Serviços de Gerenciamento e Auxiliar Administrativo</t>
  </si>
  <si>
    <t xml:space="preserve">Arrecadação Convênio Telefonia Celular </t>
  </si>
  <si>
    <t>Faturas TIM</t>
  </si>
  <si>
    <t xml:space="preserve">Fatura VIVO </t>
  </si>
  <si>
    <t>Encargos sociais - FGTS e DARF</t>
  </si>
  <si>
    <t xml:space="preserve">Serviço contábil </t>
  </si>
  <si>
    <t xml:space="preserve">Zap entregas - Malotes </t>
  </si>
  <si>
    <t xml:space="preserve">   Festa 02/12/2023 - Parcela pallatium buffet</t>
  </si>
  <si>
    <t>Brindes aniversariantes</t>
  </si>
  <si>
    <t>Patrocínios Corrida de 02/12/2023</t>
  </si>
  <si>
    <t xml:space="preserve">Arrecadação alimentos corrida </t>
  </si>
  <si>
    <t>Arrecadação ONG</t>
  </si>
  <si>
    <t>Inscrições externas para Corrida de 02/12/2023</t>
  </si>
  <si>
    <t>Comissão ações juidicias - Dr. Daniel Felinto</t>
  </si>
  <si>
    <t>Mês/Ano:DEZEMBRO/2023</t>
  </si>
  <si>
    <t xml:space="preserve">Parcela 13o. salario - </t>
  </si>
  <si>
    <t>Ressarcimento hospedagem APCEF - Roselane</t>
  </si>
  <si>
    <t>Vale transporte - Dezembro</t>
  </si>
  <si>
    <t>Repasse FENAG - NOV 23</t>
  </si>
  <si>
    <t>Serviços gráficos</t>
  </si>
  <si>
    <t xml:space="preserve">Mensalidade dos Associados - </t>
  </si>
  <si>
    <t>Décimo terceiro - Aux. Adm e Cinara Sá (Assessoria jornalistica)</t>
  </si>
  <si>
    <t>Aluplaq - Placas para homenagem, ONG e Troféus patrocinadores</t>
  </si>
  <si>
    <t xml:space="preserve">   Estorno TIM - Duplicidade - Andreia Reinaldo</t>
  </si>
  <si>
    <t>Emporio Rowena - Mochilas personalizadas</t>
  </si>
  <si>
    <t xml:space="preserve">3° parcela emprestimo FUNCEF </t>
  </si>
  <si>
    <t xml:space="preserve">   Festa 02/12/2023 - Complemento. pallatium buffet</t>
  </si>
  <si>
    <t>Lanches - Reunião 01/12 Auditório Ed. Sede</t>
  </si>
  <si>
    <t>Serviços fotográficos Xico Sandro - Corrida, Posse e Festa 02/12</t>
  </si>
  <si>
    <t xml:space="preserve">   Festa 02/12/2023 - Merc. São Luiz - Bebidas</t>
  </si>
  <si>
    <t xml:space="preserve">   Campanha PIX - Repasse para a ONG</t>
  </si>
  <si>
    <t xml:space="preserve">   Smartphone para Sorteio ONG</t>
  </si>
  <si>
    <t xml:space="preserve">   Participação AGECEF CE - Reunião Regional III</t>
  </si>
  <si>
    <t xml:space="preserve">   Reunião FENAG - Passagens Diretor Cyrle Máximo</t>
  </si>
  <si>
    <t xml:space="preserve">   Festa 02/12/2023 - Recepcionistas </t>
  </si>
  <si>
    <t xml:space="preserve">   Festa 02/12/2023 - complemento banda </t>
  </si>
  <si>
    <t xml:space="preserve">   Festa 02/12/2023 - Veiculo para uso da AGECEF CE</t>
  </si>
  <si>
    <t xml:space="preserve">   Participação Eventos 01 e 02/12/23 AGECEF CE - Diretor Flavio</t>
  </si>
  <si>
    <t xml:space="preserve">   Participação Eventos 01 e 02/12/23 AGECEF CE - Diretor Fabio</t>
  </si>
  <si>
    <t xml:space="preserve">   Hospedagem 01 e 02/12/23 - Diretores e Vice presidente nordeste</t>
  </si>
  <si>
    <t xml:space="preserve">   Bebidas para Kit presente para a Diretoria</t>
  </si>
  <si>
    <t xml:space="preserve">   Pagamento cheque das camisas da corrida</t>
  </si>
  <si>
    <t>Correios SEDEX</t>
  </si>
  <si>
    <t>Uber/Estacionamento a serviço da AGECEF CE</t>
  </si>
  <si>
    <t xml:space="preserve">   Festa 02/12/2023 - Espumantes</t>
  </si>
  <si>
    <t xml:space="preserve">   Lanches - Reuniões</t>
  </si>
  <si>
    <t xml:space="preserve">Material para escritório </t>
  </si>
  <si>
    <t>Participação de 03 associados nos eventos do dia 1o e 02 (sorteio).</t>
  </si>
  <si>
    <t xml:space="preserve">   Festa 02/12/2023 - 2° Parc. Decoração flores naturais</t>
  </si>
  <si>
    <t xml:space="preserve">   2a. Corrida AGECEFCE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</si>
</sst>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2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b/>
      <sz val="14"/>
      <name val="Arial Terminal"/>
      <family val="3"/>
    </font>
    <font>
      <sz val="10"/>
      <color rgb="FFFF0000"/>
      <name val="Arial Terminal"/>
      <family val="3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181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6" xfId="1" applyFont="1" applyBorder="1" applyAlignment="1">
      <alignment vertical="center"/>
    </xf>
    <xf numFmtId="4" fontId="32" fillId="0" borderId="16" xfId="1" applyNumberFormat="1" applyFont="1" applyBorder="1" applyAlignment="1">
      <alignment vertical="center"/>
    </xf>
    <xf numFmtId="0" fontId="34" fillId="13" borderId="16" xfId="1" applyFont="1" applyFill="1" applyBorder="1" applyAlignment="1">
      <alignment vertical="center"/>
    </xf>
    <xf numFmtId="0" fontId="32" fillId="14" borderId="16" xfId="1" applyFont="1" applyFill="1" applyBorder="1"/>
    <xf numFmtId="4" fontId="32" fillId="14" borderId="16" xfId="1" applyNumberFormat="1" applyFont="1" applyFill="1" applyBorder="1"/>
    <xf numFmtId="0" fontId="34" fillId="15" borderId="16" xfId="1" applyFont="1" applyFill="1" applyBorder="1" applyAlignment="1">
      <alignment vertical="center"/>
    </xf>
    <xf numFmtId="4" fontId="31" fillId="16" borderId="16" xfId="1" applyNumberFormat="1" applyFont="1" applyFill="1" applyBorder="1"/>
    <xf numFmtId="0" fontId="31" fillId="16" borderId="16" xfId="1" applyFont="1" applyFill="1" applyBorder="1"/>
    <xf numFmtId="4" fontId="32" fillId="16" borderId="16" xfId="1" applyNumberFormat="1" applyFont="1" applyFill="1" applyBorder="1"/>
    <xf numFmtId="0" fontId="34" fillId="17" borderId="16" xfId="1" applyFont="1" applyFill="1" applyBorder="1" applyAlignment="1">
      <alignment vertical="center"/>
    </xf>
    <xf numFmtId="0" fontId="31" fillId="18" borderId="16" xfId="1" applyFont="1" applyFill="1" applyBorder="1"/>
    <xf numFmtId="4" fontId="34" fillId="18" borderId="16" xfId="1" applyNumberFormat="1" applyFont="1" applyFill="1" applyBorder="1"/>
    <xf numFmtId="0" fontId="34" fillId="19" borderId="16" xfId="1" applyFont="1" applyFill="1" applyBorder="1" applyAlignment="1">
      <alignment vertical="center"/>
    </xf>
    <xf numFmtId="0" fontId="32" fillId="20" borderId="16" xfId="1" applyFont="1" applyFill="1" applyBorder="1"/>
    <xf numFmtId="4" fontId="32" fillId="20" borderId="16" xfId="1" applyNumberFormat="1" applyFont="1" applyFill="1" applyBorder="1"/>
    <xf numFmtId="0" fontId="34" fillId="21" borderId="16" xfId="1" applyFont="1" applyFill="1" applyBorder="1" applyAlignment="1">
      <alignment vertical="center"/>
    </xf>
    <xf numFmtId="4" fontId="34" fillId="21" borderId="16" xfId="1" applyNumberFormat="1" applyFont="1" applyFill="1" applyBorder="1" applyAlignment="1">
      <alignment vertical="center"/>
    </xf>
    <xf numFmtId="164" fontId="30" fillId="0" borderId="0" xfId="1" applyNumberFormat="1"/>
    <xf numFmtId="165" fontId="35" fillId="0" borderId="0" xfId="1" applyNumberFormat="1" applyFont="1"/>
    <xf numFmtId="0" fontId="31" fillId="22" borderId="0" xfId="1" applyFont="1" applyFill="1"/>
    <xf numFmtId="0" fontId="40" fillId="17" borderId="16" xfId="1" applyFont="1" applyFill="1" applyBorder="1" applyAlignment="1">
      <alignment vertical="center"/>
    </xf>
    <xf numFmtId="0" fontId="31" fillId="0" borderId="17" xfId="1" applyFont="1" applyBorder="1"/>
    <xf numFmtId="0" fontId="31" fillId="0" borderId="18" xfId="1" applyFont="1" applyBorder="1"/>
    <xf numFmtId="0" fontId="31" fillId="0" borderId="19" xfId="1" applyFont="1" applyBorder="1"/>
    <xf numFmtId="0" fontId="31" fillId="0" borderId="20" xfId="1" applyFont="1" applyBorder="1"/>
    <xf numFmtId="0" fontId="31" fillId="0" borderId="0" xfId="1" applyFont="1" applyAlignment="1">
      <alignment vertical="center"/>
    </xf>
    <xf numFmtId="4" fontId="32" fillId="0" borderId="0" xfId="1" applyNumberFormat="1" applyFont="1" applyAlignment="1">
      <alignment vertical="center"/>
    </xf>
    <xf numFmtId="164" fontId="31" fillId="16" borderId="16" xfId="1" applyNumberFormat="1" applyFont="1" applyFill="1" applyBorder="1"/>
    <xf numFmtId="4" fontId="41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5"/>
      <c r="B84" s="136" t="s">
        <v>77</v>
      </c>
      <c r="C84" s="137"/>
      <c r="D84" s="138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94"/>
  <sheetViews>
    <sheetView showGridLines="0" tabSelected="1" topLeftCell="A79" zoomScaleNormal="83" workbookViewId="0">
      <selection activeCell="F31" sqref="F31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39"/>
      <c r="C2" s="140"/>
      <c r="D2" s="140"/>
      <c r="E2" s="140"/>
      <c r="F2" s="141"/>
      <c r="G2" s="142"/>
    </row>
    <row r="3" spans="2:11" ht="30" customHeight="1">
      <c r="B3" s="143"/>
      <c r="C3" s="131"/>
      <c r="D3" s="125"/>
      <c r="E3" s="125"/>
      <c r="F3" s="149" t="s">
        <v>127</v>
      </c>
      <c r="G3" s="144"/>
    </row>
    <row r="4" spans="2:11" ht="31.9" customHeight="1">
      <c r="B4" s="143"/>
      <c r="C4" s="134"/>
      <c r="D4" s="148"/>
      <c r="E4" s="132"/>
      <c r="F4" s="150" t="s">
        <v>149</v>
      </c>
      <c r="G4" s="144"/>
    </row>
    <row r="5" spans="2:11" ht="16.899999999999999" customHeight="1">
      <c r="B5" s="143"/>
      <c r="C5" s="125"/>
      <c r="D5" s="125"/>
      <c r="E5" s="125"/>
      <c r="F5" s="126"/>
      <c r="G5" s="144"/>
    </row>
    <row r="6" spans="2:11" ht="20.100000000000001" customHeight="1">
      <c r="B6" s="143"/>
      <c r="C6" s="154" t="s">
        <v>108</v>
      </c>
      <c r="D6" s="155"/>
      <c r="E6" s="155"/>
      <c r="F6" s="156"/>
      <c r="G6" s="144"/>
    </row>
    <row r="7" spans="2:11" ht="12" customHeight="1">
      <c r="B7" s="143"/>
      <c r="G7" s="144"/>
    </row>
    <row r="8" spans="2:11" s="130" customFormat="1" ht="20.100000000000001" customHeight="1">
      <c r="B8" s="145"/>
      <c r="C8" s="152" t="s">
        <v>110</v>
      </c>
      <c r="D8" s="152"/>
      <c r="E8" s="152"/>
      <c r="F8" s="153">
        <f>SUM(F9:F13)</f>
        <v>137394.07</v>
      </c>
      <c r="G8" s="146"/>
    </row>
    <row r="9" spans="2:11" ht="15" customHeight="1">
      <c r="B9" s="143"/>
      <c r="C9" s="133" t="s">
        <v>155</v>
      </c>
      <c r="D9" s="128"/>
      <c r="E9" s="128"/>
      <c r="F9" s="128">
        <v>60280</v>
      </c>
      <c r="G9" s="144"/>
      <c r="K9" s="128"/>
    </row>
    <row r="10" spans="2:11" ht="15" customHeight="1">
      <c r="B10" s="143"/>
      <c r="C10" s="133" t="s">
        <v>150</v>
      </c>
      <c r="D10" s="128"/>
      <c r="E10" s="128"/>
      <c r="F10" s="128">
        <v>48740</v>
      </c>
      <c r="G10" s="144"/>
      <c r="K10" s="128"/>
    </row>
    <row r="11" spans="2:11" ht="15" customHeight="1">
      <c r="B11" s="143"/>
      <c r="C11" s="133" t="s">
        <v>134</v>
      </c>
      <c r="D11" s="128"/>
      <c r="E11" s="128"/>
      <c r="F11" s="128">
        <v>780</v>
      </c>
      <c r="G11" s="144"/>
      <c r="K11" s="128"/>
    </row>
    <row r="12" spans="2:11" ht="15" customHeight="1">
      <c r="B12" s="143"/>
      <c r="C12" s="133" t="s">
        <v>136</v>
      </c>
      <c r="D12" s="128"/>
      <c r="E12" s="128"/>
      <c r="F12" s="128">
        <v>27558.639999999999</v>
      </c>
      <c r="G12" s="144"/>
      <c r="K12" s="128"/>
    </row>
    <row r="13" spans="2:11" ht="15" customHeight="1">
      <c r="B13" s="143"/>
      <c r="C13" s="133" t="s">
        <v>128</v>
      </c>
      <c r="D13" s="128"/>
      <c r="E13" s="128"/>
      <c r="F13" s="128">
        <v>35.43</v>
      </c>
      <c r="G13" s="144"/>
      <c r="K13" s="128"/>
    </row>
    <row r="14" spans="2:11" ht="15" customHeight="1">
      <c r="B14" s="143"/>
      <c r="C14" s="152" t="s">
        <v>111</v>
      </c>
      <c r="D14" s="152"/>
      <c r="E14" s="152"/>
      <c r="F14" s="153">
        <f>SUM(F15:F20)</f>
        <v>20655</v>
      </c>
      <c r="G14" s="144"/>
      <c r="J14" s="129"/>
      <c r="K14" s="128"/>
    </row>
    <row r="15" spans="2:11" ht="15" customHeight="1">
      <c r="B15" s="143"/>
      <c r="C15" s="177" t="s">
        <v>151</v>
      </c>
      <c r="D15" s="177"/>
      <c r="E15" s="177"/>
      <c r="F15" s="178">
        <v>250</v>
      </c>
      <c r="G15" s="144"/>
      <c r="J15" s="129"/>
      <c r="K15" s="128"/>
    </row>
    <row r="16" spans="2:11" ht="15" customHeight="1">
      <c r="B16" s="143"/>
      <c r="C16" s="177" t="s">
        <v>148</v>
      </c>
      <c r="D16" s="177"/>
      <c r="E16" s="177"/>
      <c r="F16" s="178">
        <v>11770</v>
      </c>
      <c r="G16" s="144"/>
      <c r="J16" s="129"/>
      <c r="K16" s="128"/>
    </row>
    <row r="17" spans="2:11" ht="15" customHeight="1">
      <c r="B17" s="143"/>
      <c r="C17" s="177" t="s">
        <v>144</v>
      </c>
      <c r="D17" s="177"/>
      <c r="E17" s="177"/>
      <c r="F17" s="178">
        <v>4000</v>
      </c>
      <c r="G17" s="144"/>
      <c r="J17" s="129"/>
      <c r="K17" s="128"/>
    </row>
    <row r="18" spans="2:11" ht="15" customHeight="1">
      <c r="B18" s="143"/>
      <c r="C18" s="177" t="s">
        <v>145</v>
      </c>
      <c r="D18" s="177"/>
      <c r="E18" s="177"/>
      <c r="F18" s="178">
        <v>1120</v>
      </c>
      <c r="G18" s="144"/>
      <c r="J18" s="129"/>
      <c r="K18" s="128"/>
    </row>
    <row r="19" spans="2:11" ht="15" customHeight="1">
      <c r="B19" s="143"/>
      <c r="C19" s="124" t="s">
        <v>147</v>
      </c>
      <c r="F19" s="178">
        <v>600</v>
      </c>
      <c r="J19" s="129"/>
      <c r="K19" s="128"/>
    </row>
    <row r="20" spans="2:11" ht="15" customHeight="1">
      <c r="B20" s="143"/>
      <c r="C20" s="127" t="s">
        <v>146</v>
      </c>
      <c r="D20" s="127"/>
      <c r="E20" s="127"/>
      <c r="F20" s="178">
        <v>2915</v>
      </c>
      <c r="G20" s="127"/>
      <c r="J20" s="129"/>
      <c r="K20" s="128"/>
    </row>
    <row r="21" spans="2:11" ht="20.100000000000001" customHeight="1">
      <c r="B21" s="143"/>
      <c r="C21" s="154" t="s">
        <v>109</v>
      </c>
      <c r="D21" s="155"/>
      <c r="E21" s="155"/>
      <c r="F21" s="156">
        <f>SUM(F8+F14)</f>
        <v>158049.07</v>
      </c>
      <c r="G21" s="144"/>
    </row>
    <row r="22" spans="2:11" ht="12" customHeight="1">
      <c r="B22" s="143"/>
      <c r="G22" s="144"/>
    </row>
    <row r="23" spans="2:11" ht="20.100000000000001" customHeight="1">
      <c r="B23" s="143"/>
      <c r="C23" s="164" t="s">
        <v>112</v>
      </c>
      <c r="D23" s="165"/>
      <c r="E23" s="165"/>
      <c r="F23" s="166"/>
      <c r="G23" s="144"/>
    </row>
    <row r="24" spans="2:11" ht="12" customHeight="1">
      <c r="B24" s="143"/>
      <c r="G24" s="144"/>
    </row>
    <row r="25" spans="2:11" ht="20.100000000000001" customHeight="1">
      <c r="B25" s="143"/>
      <c r="C25" s="152" t="s">
        <v>113</v>
      </c>
      <c r="D25" s="152"/>
      <c r="E25" s="152"/>
      <c r="F25" s="153">
        <f>SUM(F26:F41)</f>
        <v>47370.92</v>
      </c>
      <c r="G25" s="144"/>
    </row>
    <row r="26" spans="2:11" s="130" customFormat="1" ht="15" customHeight="1">
      <c r="B26" s="145"/>
      <c r="C26" s="133" t="s">
        <v>135</v>
      </c>
      <c r="D26" s="128"/>
      <c r="E26" s="128"/>
      <c r="F26" s="128">
        <v>5341.8</v>
      </c>
      <c r="G26" s="146"/>
    </row>
    <row r="27" spans="2:11" ht="15" customHeight="1">
      <c r="B27" s="143"/>
      <c r="C27" s="133" t="s">
        <v>130</v>
      </c>
      <c r="D27" s="128"/>
      <c r="E27" s="128"/>
      <c r="F27" s="128">
        <v>700</v>
      </c>
      <c r="G27" s="144"/>
    </row>
    <row r="28" spans="2:11" ht="15" customHeight="1">
      <c r="B28" s="143"/>
      <c r="C28" s="133" t="s">
        <v>132</v>
      </c>
      <c r="D28" s="128"/>
      <c r="E28" s="128"/>
      <c r="F28" s="128">
        <v>700</v>
      </c>
      <c r="G28" s="144"/>
    </row>
    <row r="29" spans="2:11" ht="15" customHeight="1">
      <c r="B29" s="143"/>
      <c r="C29" s="133" t="s">
        <v>137</v>
      </c>
      <c r="D29" s="128"/>
      <c r="E29" s="128"/>
      <c r="F29" s="128">
        <v>24303.58</v>
      </c>
      <c r="G29" s="144"/>
    </row>
    <row r="30" spans="2:11" ht="15" customHeight="1">
      <c r="B30" s="143"/>
      <c r="C30" s="133" t="s">
        <v>138</v>
      </c>
      <c r="D30" s="128"/>
      <c r="E30" s="128"/>
      <c r="F30" s="128">
        <v>3744.45</v>
      </c>
      <c r="G30" s="144"/>
    </row>
    <row r="31" spans="2:11" ht="15" customHeight="1">
      <c r="B31" s="143"/>
      <c r="C31" s="133" t="s">
        <v>154</v>
      </c>
      <c r="D31" s="128"/>
      <c r="E31" s="128"/>
      <c r="F31" s="128">
        <v>190</v>
      </c>
      <c r="G31" s="144"/>
    </row>
    <row r="32" spans="2:11" ht="15" customHeight="1">
      <c r="B32" s="143"/>
      <c r="C32" s="133" t="s">
        <v>126</v>
      </c>
      <c r="D32" s="128"/>
      <c r="E32" s="128"/>
      <c r="F32" s="124">
        <v>377.11</v>
      </c>
      <c r="G32" s="144"/>
    </row>
    <row r="33" spans="2:7" ht="15" customHeight="1">
      <c r="B33" s="143"/>
      <c r="C33" s="133" t="s">
        <v>125</v>
      </c>
      <c r="D33" s="128"/>
      <c r="E33" s="128"/>
      <c r="F33" s="128">
        <v>269.24</v>
      </c>
      <c r="G33" s="144"/>
    </row>
    <row r="34" spans="2:7" ht="15" customHeight="1">
      <c r="B34" s="143"/>
      <c r="C34" s="133" t="s">
        <v>140</v>
      </c>
      <c r="D34" s="128"/>
      <c r="E34" s="128"/>
      <c r="F34" s="128">
        <v>660</v>
      </c>
      <c r="G34" s="144"/>
    </row>
    <row r="35" spans="2:7" ht="15" customHeight="1">
      <c r="B35" s="143"/>
      <c r="C35" s="133" t="s">
        <v>139</v>
      </c>
      <c r="D35" s="128"/>
      <c r="E35" s="128"/>
      <c r="F35" s="128">
        <v>985.6</v>
      </c>
      <c r="G35" s="144"/>
    </row>
    <row r="36" spans="2:7" ht="15" customHeight="1">
      <c r="B36" s="143"/>
      <c r="C36" s="133" t="s">
        <v>152</v>
      </c>
      <c r="D36" s="128"/>
      <c r="E36" s="128"/>
      <c r="F36" s="128">
        <v>198</v>
      </c>
      <c r="G36" s="144"/>
    </row>
    <row r="37" spans="2:7" ht="15" customHeight="1">
      <c r="B37" s="143"/>
      <c r="C37" s="133" t="s">
        <v>141</v>
      </c>
      <c r="D37" s="128"/>
      <c r="E37" s="128"/>
      <c r="F37" s="128">
        <v>654</v>
      </c>
      <c r="G37" s="144"/>
    </row>
    <row r="38" spans="2:7" ht="15" customHeight="1">
      <c r="B38" s="143"/>
      <c r="C38" s="133" t="s">
        <v>153</v>
      </c>
      <c r="D38" s="128"/>
      <c r="E38" s="128"/>
      <c r="F38" s="128">
        <v>8603.1</v>
      </c>
      <c r="G38" s="144"/>
    </row>
    <row r="39" spans="2:7" ht="15" customHeight="1">
      <c r="B39" s="143"/>
      <c r="C39" s="133" t="s">
        <v>177</v>
      </c>
      <c r="D39" s="128"/>
      <c r="E39" s="128"/>
      <c r="F39" s="128">
        <v>79.599999999999994</v>
      </c>
      <c r="G39" s="144"/>
    </row>
    <row r="40" spans="2:7" ht="15" customHeight="1">
      <c r="B40" s="143"/>
      <c r="C40" s="133" t="s">
        <v>178</v>
      </c>
      <c r="D40" s="128"/>
      <c r="E40" s="128"/>
      <c r="F40" s="128">
        <v>254.44</v>
      </c>
      <c r="G40" s="144"/>
    </row>
    <row r="41" spans="2:7" ht="15" customHeight="1">
      <c r="B41" s="143"/>
      <c r="C41" s="133" t="s">
        <v>181</v>
      </c>
      <c r="D41" s="127"/>
      <c r="E41" s="127"/>
      <c r="F41" s="128">
        <v>310</v>
      </c>
      <c r="G41" s="144"/>
    </row>
    <row r="42" spans="2:7" ht="15.95" customHeight="1">
      <c r="B42" s="143"/>
      <c r="C42" s="152" t="s">
        <v>114</v>
      </c>
      <c r="D42" s="152"/>
      <c r="E42" s="152"/>
      <c r="F42" s="153">
        <f>SUM(F43:F70)</f>
        <v>133943.63</v>
      </c>
      <c r="G42" s="144"/>
    </row>
    <row r="43" spans="2:7" ht="15.95" customHeight="1">
      <c r="B43" s="143"/>
      <c r="C43" s="177" t="s">
        <v>158</v>
      </c>
      <c r="D43" s="177"/>
      <c r="E43" s="177"/>
      <c r="F43" s="128">
        <v>61.9</v>
      </c>
      <c r="G43" s="144"/>
    </row>
    <row r="44" spans="2:7" ht="15.95" customHeight="1">
      <c r="B44" s="143"/>
      <c r="C44" s="177" t="s">
        <v>180</v>
      </c>
      <c r="D44" s="177"/>
      <c r="E44" s="177"/>
      <c r="F44" s="128">
        <v>520.70000000000005</v>
      </c>
      <c r="G44" s="144"/>
    </row>
    <row r="45" spans="2:7" ht="15.95" customHeight="1">
      <c r="B45" s="143"/>
      <c r="C45" s="133" t="s">
        <v>156</v>
      </c>
      <c r="D45" s="128"/>
      <c r="E45" s="128"/>
      <c r="F45" s="128">
        <v>1167.5</v>
      </c>
      <c r="G45" s="144"/>
    </row>
    <row r="46" spans="2:7" ht="15.95" customHeight="1">
      <c r="B46" s="143"/>
      <c r="C46" s="133" t="s">
        <v>182</v>
      </c>
      <c r="D46" s="128"/>
      <c r="E46" s="128"/>
      <c r="F46" s="128">
        <v>1513.86</v>
      </c>
      <c r="G46" s="144"/>
    </row>
    <row r="47" spans="2:7" ht="15" customHeight="1">
      <c r="B47" s="143"/>
      <c r="C47" s="133" t="s">
        <v>157</v>
      </c>
      <c r="D47" s="128"/>
      <c r="E47" s="128"/>
      <c r="F47" s="128">
        <v>1260</v>
      </c>
      <c r="G47" s="144"/>
    </row>
    <row r="48" spans="2:7" ht="15" customHeight="1">
      <c r="B48" s="143"/>
      <c r="C48" s="133" t="s">
        <v>159</v>
      </c>
      <c r="D48" s="128"/>
      <c r="E48" s="128"/>
      <c r="F48" s="128">
        <v>1943.01</v>
      </c>
      <c r="G48" s="144"/>
    </row>
    <row r="49" spans="2:7" ht="15" customHeight="1">
      <c r="B49" s="143"/>
      <c r="C49" s="133" t="s">
        <v>160</v>
      </c>
      <c r="D49" s="128"/>
      <c r="E49" s="128"/>
      <c r="F49" s="128">
        <v>1142.04</v>
      </c>
      <c r="G49" s="144"/>
    </row>
    <row r="50" spans="2:7" ht="15" customHeight="1">
      <c r="B50" s="143"/>
      <c r="C50" s="133" t="s">
        <v>143</v>
      </c>
      <c r="D50" s="128"/>
      <c r="E50" s="128"/>
      <c r="F50" s="128">
        <v>7200</v>
      </c>
      <c r="G50" s="144"/>
    </row>
    <row r="51" spans="2:7" ht="15" customHeight="1">
      <c r="B51" s="143"/>
      <c r="C51" s="133" t="s">
        <v>162</v>
      </c>
      <c r="D51" s="128"/>
      <c r="E51" s="128"/>
      <c r="F51" s="128">
        <v>1050</v>
      </c>
      <c r="G51" s="144"/>
    </row>
    <row r="52" spans="2:7" ht="15" customHeight="1">
      <c r="B52" s="143"/>
      <c r="C52" s="133" t="s">
        <v>163</v>
      </c>
      <c r="D52" s="128"/>
      <c r="E52" s="128"/>
      <c r="F52" s="128">
        <v>4100</v>
      </c>
      <c r="G52" s="144"/>
    </row>
    <row r="53" spans="2:7" ht="15" customHeight="1">
      <c r="B53" s="143"/>
      <c r="C53" s="124" t="s">
        <v>165</v>
      </c>
      <c r="F53" s="128">
        <v>10000</v>
      </c>
      <c r="G53" s="144"/>
    </row>
    <row r="54" spans="2:7" ht="15" customHeight="1">
      <c r="B54" s="143"/>
      <c r="C54" s="124" t="s">
        <v>166</v>
      </c>
      <c r="F54" s="128">
        <v>1174</v>
      </c>
      <c r="G54" s="144"/>
    </row>
    <row r="55" spans="2:7">
      <c r="B55" s="143"/>
      <c r="C55" s="124" t="s">
        <v>167</v>
      </c>
      <c r="F55" s="128">
        <v>1470</v>
      </c>
      <c r="G55" s="144"/>
    </row>
    <row r="56" spans="2:7">
      <c r="B56" s="143"/>
      <c r="C56" s="124" t="s">
        <v>168</v>
      </c>
      <c r="F56" s="128">
        <v>1700.31</v>
      </c>
      <c r="G56" s="144"/>
    </row>
    <row r="57" spans="2:7">
      <c r="B57" s="143"/>
      <c r="C57" s="124" t="s">
        <v>142</v>
      </c>
      <c r="D57" s="128"/>
      <c r="E57" s="128"/>
      <c r="F57" s="128">
        <v>27500</v>
      </c>
      <c r="G57" s="144"/>
    </row>
    <row r="58" spans="2:7" ht="15" customHeight="1">
      <c r="B58" s="143"/>
      <c r="C58" s="124" t="s">
        <v>161</v>
      </c>
      <c r="D58" s="128"/>
      <c r="E58" s="128"/>
      <c r="F58" s="128">
        <v>7000</v>
      </c>
      <c r="G58" s="144"/>
    </row>
    <row r="59" spans="2:7" ht="15" customHeight="1">
      <c r="B59" s="143"/>
      <c r="C59" s="124" t="s">
        <v>164</v>
      </c>
      <c r="D59" s="128"/>
      <c r="E59" s="128"/>
      <c r="F59" s="128">
        <v>6611.52</v>
      </c>
      <c r="G59" s="144"/>
    </row>
    <row r="60" spans="2:7" ht="15" customHeight="1">
      <c r="B60" s="143"/>
      <c r="C60" s="124" t="s">
        <v>169</v>
      </c>
      <c r="D60" s="128"/>
      <c r="E60" s="128"/>
      <c r="F60" s="128">
        <v>720</v>
      </c>
      <c r="G60" s="144"/>
    </row>
    <row r="61" spans="2:7" ht="15" customHeight="1">
      <c r="B61" s="143"/>
      <c r="C61" s="124" t="s">
        <v>183</v>
      </c>
      <c r="F61" s="128">
        <v>3500</v>
      </c>
      <c r="G61" s="144"/>
    </row>
    <row r="62" spans="2:7" ht="15" customHeight="1">
      <c r="B62" s="143"/>
      <c r="C62" s="124" t="s">
        <v>170</v>
      </c>
      <c r="F62" s="128">
        <v>1200</v>
      </c>
      <c r="G62" s="144"/>
    </row>
    <row r="63" spans="2:7" ht="15" customHeight="1">
      <c r="B63" s="143"/>
      <c r="C63" s="124" t="s">
        <v>171</v>
      </c>
      <c r="F63" s="128">
        <v>685.31</v>
      </c>
      <c r="G63" s="144"/>
    </row>
    <row r="64" spans="2:7" ht="15" customHeight="1">
      <c r="B64" s="143"/>
      <c r="C64" s="124" t="s">
        <v>179</v>
      </c>
      <c r="F64" s="128">
        <v>1193.4000000000001</v>
      </c>
      <c r="G64" s="144"/>
    </row>
    <row r="65" spans="2:10" ht="15" customHeight="1">
      <c r="B65" s="143"/>
      <c r="C65" s="124" t="s">
        <v>172</v>
      </c>
      <c r="F65" s="128">
        <v>1305</v>
      </c>
      <c r="G65" s="144"/>
    </row>
    <row r="66" spans="2:10" ht="15" customHeight="1">
      <c r="B66" s="143"/>
      <c r="C66" s="124" t="s">
        <v>173</v>
      </c>
      <c r="F66" s="128">
        <v>608.09</v>
      </c>
      <c r="G66" s="144"/>
    </row>
    <row r="67" spans="2:10" ht="15" customHeight="1">
      <c r="B67" s="143"/>
      <c r="C67" s="124" t="s">
        <v>174</v>
      </c>
      <c r="D67" s="127"/>
      <c r="E67" s="127"/>
      <c r="F67" s="128">
        <v>1735</v>
      </c>
      <c r="G67" s="144"/>
    </row>
    <row r="68" spans="2:10" ht="15" customHeight="1">
      <c r="B68" s="143"/>
      <c r="C68" s="124" t="s">
        <v>175</v>
      </c>
      <c r="D68" s="127"/>
      <c r="E68" s="127"/>
      <c r="F68" s="128">
        <v>2871.6</v>
      </c>
      <c r="G68" s="144"/>
    </row>
    <row r="69" spans="2:10" ht="15" customHeight="1">
      <c r="B69" s="143"/>
      <c r="C69" s="124" t="s">
        <v>176</v>
      </c>
      <c r="F69" s="128">
        <v>4000</v>
      </c>
      <c r="G69" s="144"/>
    </row>
    <row r="70" spans="2:10" ht="15" customHeight="1">
      <c r="B70" s="143"/>
      <c r="C70" s="124" t="s">
        <v>184</v>
      </c>
      <c r="F70" s="128">
        <v>40710.39</v>
      </c>
      <c r="G70" s="144"/>
    </row>
    <row r="71" spans="2:10" ht="15" customHeight="1">
      <c r="B71" s="143"/>
      <c r="C71" s="164" t="s">
        <v>115</v>
      </c>
      <c r="D71" s="165"/>
      <c r="E71" s="165"/>
      <c r="F71" s="166">
        <f>SUM(F25+F42)</f>
        <v>181314.55</v>
      </c>
      <c r="G71" s="144"/>
    </row>
    <row r="72" spans="2:10" ht="15" customHeight="1">
      <c r="B72" s="143"/>
      <c r="G72" s="144"/>
    </row>
    <row r="73" spans="2:10" ht="14.25">
      <c r="B73" s="143"/>
      <c r="C73" s="157" t="s">
        <v>116</v>
      </c>
      <c r="D73" s="158"/>
      <c r="E73" s="159"/>
      <c r="F73" s="160"/>
      <c r="G73" s="144"/>
    </row>
    <row r="74" spans="2:10">
      <c r="B74" s="143"/>
      <c r="C74" s="124" t="s">
        <v>121</v>
      </c>
      <c r="D74" s="128"/>
      <c r="F74" s="147">
        <v>33729.03</v>
      </c>
      <c r="G74" s="144"/>
    </row>
    <row r="75" spans="2:10">
      <c r="B75" s="143"/>
      <c r="C75" s="124" t="s">
        <v>118</v>
      </c>
      <c r="D75" s="128"/>
      <c r="F75" s="147">
        <v>158049.07</v>
      </c>
      <c r="G75" s="144"/>
    </row>
    <row r="76" spans="2:10">
      <c r="B76" s="143"/>
      <c r="C76" s="124" t="s">
        <v>117</v>
      </c>
      <c r="D76" s="128"/>
      <c r="F76" s="147">
        <v>181314.55</v>
      </c>
      <c r="G76" s="144"/>
    </row>
    <row r="77" spans="2:10">
      <c r="B77" s="143"/>
      <c r="C77" s="124" t="s">
        <v>119</v>
      </c>
      <c r="D77" s="128"/>
      <c r="F77" s="180">
        <v>23265.48</v>
      </c>
      <c r="G77" s="144"/>
      <c r="J77" s="147"/>
    </row>
    <row r="78" spans="2:10" ht="18.75" customHeight="1">
      <c r="B78" s="143"/>
      <c r="C78" s="157" t="s">
        <v>120</v>
      </c>
      <c r="D78" s="158"/>
      <c r="E78" s="159"/>
      <c r="F78" s="179">
        <v>10463.549999999999</v>
      </c>
      <c r="G78" s="144"/>
      <c r="J78" s="147"/>
    </row>
    <row r="79" spans="2:10" ht="15" customHeight="1">
      <c r="B79" s="143"/>
      <c r="G79" s="144"/>
      <c r="J79" s="147"/>
    </row>
    <row r="80" spans="2:10" ht="15" customHeight="1">
      <c r="B80" s="143"/>
      <c r="C80" s="161" t="s">
        <v>131</v>
      </c>
      <c r="D80" s="162"/>
      <c r="E80" s="171"/>
      <c r="F80" s="162"/>
      <c r="G80" s="144"/>
    </row>
    <row r="81" spans="2:10" ht="15" customHeight="1">
      <c r="B81" s="143"/>
      <c r="C81" s="124" t="s">
        <v>122</v>
      </c>
      <c r="F81" s="126">
        <v>2676.36</v>
      </c>
      <c r="G81" s="151"/>
      <c r="J81" s="169"/>
    </row>
    <row r="82" spans="2:10" ht="15" customHeight="1">
      <c r="B82" s="143"/>
      <c r="C82" s="124" t="s">
        <v>123</v>
      </c>
      <c r="F82" s="126">
        <v>4787.1899999999996</v>
      </c>
      <c r="G82" s="144"/>
    </row>
    <row r="83" spans="2:10" ht="20.100000000000001" customHeight="1">
      <c r="B83" s="143"/>
      <c r="C83" s="124" t="s">
        <v>124</v>
      </c>
      <c r="F83" s="126">
        <v>3000</v>
      </c>
      <c r="G83" s="144"/>
    </row>
    <row r="84" spans="2:10" ht="15" customHeight="1">
      <c r="B84" s="143"/>
      <c r="C84" s="172" t="s">
        <v>133</v>
      </c>
      <c r="D84" s="161"/>
      <c r="E84" s="161"/>
      <c r="F84" s="163">
        <f>SUM(F81:F83)</f>
        <v>10463.549999999999</v>
      </c>
      <c r="G84" s="144"/>
    </row>
    <row r="85" spans="2:10" ht="12" customHeight="1">
      <c r="B85" s="143"/>
      <c r="G85" s="144"/>
    </row>
    <row r="86" spans="2:10" ht="15" customHeight="1">
      <c r="B86" s="143"/>
      <c r="C86" s="167" t="s">
        <v>129</v>
      </c>
      <c r="D86" s="167"/>
      <c r="E86" s="167"/>
      <c r="F86" s="168"/>
      <c r="G86" s="144"/>
      <c r="J86" s="129"/>
    </row>
    <row r="87" spans="2:10" ht="18" customHeight="1">
      <c r="B87" s="176"/>
      <c r="C87" s="175"/>
      <c r="D87" s="173"/>
      <c r="E87" s="173"/>
      <c r="F87" s="173"/>
      <c r="G87" s="174"/>
      <c r="H87" s="170"/>
    </row>
    <row r="88" spans="2:10" ht="9.1999999999999993" customHeight="1"/>
    <row r="89" spans="2:10" s="130" customFormat="1" ht="22.35" customHeight="1">
      <c r="B89" s="177"/>
      <c r="G89" s="177"/>
    </row>
    <row r="90" spans="2:10" ht="9.1999999999999993" customHeight="1"/>
    <row r="91" spans="2:10" ht="15.6" customHeight="1"/>
    <row r="94" spans="2:10" s="124" customFormat="1">
      <c r="H94" s="127"/>
      <c r="I94" s="127"/>
      <c r="J94" s="127"/>
    </row>
  </sheetData>
  <sheetProtection selectLockedCells="1" selectUnlockedCells="1"/>
  <phoneticPr fontId="37" type="noConversion"/>
  <pageMargins left="0.51181102362204722" right="0.51181102362204722" top="0.78740157480314965" bottom="0.78740157480314965" header="0.31496062992125984" footer="0.31496062992125984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Associação Dos Gestores Da Caixa Econômica Federal Cea</cp:lastModifiedBy>
  <cp:lastPrinted>2024-02-01T18:04:04Z</cp:lastPrinted>
  <dcterms:created xsi:type="dcterms:W3CDTF">2010-05-16T15:34:35Z</dcterms:created>
  <dcterms:modified xsi:type="dcterms:W3CDTF">2024-02-01T18:04:24Z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