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E6C94C0-D14F-48A4-AE6D-8742D5B9245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açoes_2021!$B$2:$G$67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4" l="1"/>
  <c r="F50" i="4"/>
  <c r="F35" i="4"/>
  <c r="F20" i="4"/>
  <c r="F8" i="4"/>
  <c r="D120" i="1" l="1"/>
  <c r="C120" i="1"/>
</calcChain>
</file>

<file path=xl/sharedStrings.xml><?xml version="1.0" encoding="utf-8"?>
<sst xmlns="http://schemas.openxmlformats.org/spreadsheetml/2006/main" count="178" uniqueCount="161">
  <si>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</si>
  <si>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</si>
  <si>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</si>
  <si>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</si>
  <si>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</si>
  <si>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</si>
  <si>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</si>
  <si>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</si>
  <si>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</si>
  <si>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</si>
  <si>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</si>
  <si>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</si>
  <si>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</si>
  <si>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</si>
  <si>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</si>
  <si>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</si>
  <si>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</si>
  <si>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</si>
  <si>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</si>
  <si>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</si>
  <si>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</si>
  <si>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</si>
  <si>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</si>
  <si>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</si>
  <si>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</si>
  <si>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</si>
  <si>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</si>
  <si>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</si>
  <si>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</si>
  <si>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</si>
  <si>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</si>
  <si>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</si>
  <si>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</si>
  <si>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</si>
  <si>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</si>
  <si>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</si>
  <si>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</si>
  <si>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</si>
  <si>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</si>
  <si>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</si>
  <si>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</si>
  <si>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</si>
  <si>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</si>
  <si>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</si>
  <si>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</si>
  <si>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</si>
  <si>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</si>
  <si>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</si>
  <si>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</si>
  <si>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</si>
  <si>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</si>
  <si>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</si>
  <si>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</si>
  <si>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</si>
  <si>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</si>
  <si>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</si>
  <si>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</si>
  <si>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</si>
  <si>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</si>
  <si>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</si>
  <si>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</si>
  <si>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</si>
  <si>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</si>
  <si>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</si>
  <si>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</si>
  <si>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</si>
  <si>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</si>
  <si>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</si>
  <si>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</si>
  <si>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</si>
  <si>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</si>
  <si>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</si>
  <si>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</si>
  <si>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</si>
  <si>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</si>
  <si>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</si>
  <si>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</si>
  <si>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</si>
  <si>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</si>
  <si>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</si>
  <si>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</si>
  <si>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</si>
  <si>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</si>
  <si>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</si>
  <si>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</si>
  <si>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</si>
  <si>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</si>
  <si>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</si>
  <si>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</si>
  <si>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</si>
  <si>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</si>
  <si>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</si>
  <si>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</si>
  <si>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</si>
  <si>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</si>
  <si>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</si>
  <si>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</si>
  <si>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</si>
  <si>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</si>
  <si>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</si>
  <si>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</si>
  <si>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</si>
  <si>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</si>
  <si>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</si>
  <si>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</si>
  <si>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</si>
  <si>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</si>
  <si>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</si>
  <si>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</si>
  <si>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</si>
  <si>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</si>
  <si>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</si>
  <si>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</si>
  <si>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</si>
  <si>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</si>
  <si>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</si>
  <si>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</si>
  <si>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</si>
  <si>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</si>
  <si>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</si>
  <si>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</si>
  <si>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</si>
  <si>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</si>
  <si>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</si>
  <si>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</si>
  <si>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Repasse FENAG</t>
  </si>
  <si>
    <t>Faturas TIM/VIVO</t>
  </si>
  <si>
    <t>Tarifas Bancárias</t>
  </si>
  <si>
    <t>Serviços de Internet</t>
  </si>
  <si>
    <t>BALANCETE CONTÁBIL</t>
  </si>
  <si>
    <t>Serviço de entrega de brindes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</si>
  <si>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</si>
  <si>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</si>
  <si>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</si>
  <si>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</si>
  <si>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</si>
  <si>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</si>
  <si>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</si>
  <si>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</si>
  <si>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</si>
  <si>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>Material de escritorio</t>
  </si>
  <si>
    <t>Flores para homenagens/velorio</t>
  </si>
  <si>
    <t>Reuniões de serviços - Lanches</t>
  </si>
  <si>
    <t xml:space="preserve">   Encargos Sociais</t>
  </si>
  <si>
    <t xml:space="preserve">Festa de confraternização 26/11/2022 - Parcela Buffet </t>
  </si>
  <si>
    <t>Mês/Ano: Outubro/2022</t>
  </si>
  <si>
    <t xml:space="preserve">Arrecadação Convênio Telefonia Celular </t>
  </si>
  <si>
    <t>Livro para sorteio</t>
  </si>
  <si>
    <t>Serviço de contabilidade - meses ago e set</t>
  </si>
  <si>
    <t>Programa para atualização do APP</t>
  </si>
  <si>
    <t>Projeto Lider de si mesmo - última parcela</t>
  </si>
  <si>
    <t>Garrafas para corrida da AGECEF - 100 unidades</t>
  </si>
  <si>
    <t>Camisas para evento outubro Rosa - AGECEF/SRCE</t>
  </si>
  <si>
    <t>Prestação de conta Ceará Sul - Jose Fernandes</t>
  </si>
  <si>
    <t>Booth 360o. - 02 plataformas - Festa de Confraternização - 26/11</t>
  </si>
  <si>
    <t>Taxa de certificado digital</t>
  </si>
  <si>
    <t>adiantamento Coquetéis - Festa de 26/11</t>
  </si>
  <si>
    <t>Adiantamentos camisas Corrida AGECEF - 26/11</t>
  </si>
  <si>
    <t>Serviço de locução - Corrida 26/11</t>
  </si>
  <si>
    <t xml:space="preserve">AGECEFPESSOAS - Evento na Regional II </t>
  </si>
  <si>
    <t>Mensalidade dos Associados - 793/808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</si>
</sst>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181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8" xfId="1" applyFont="1" applyBorder="1" applyAlignment="1">
      <alignment vertical="center"/>
    </xf>
    <xf numFmtId="4" fontId="32" fillId="0" borderId="18" xfId="1" applyNumberFormat="1" applyFont="1" applyBorder="1" applyAlignment="1">
      <alignment vertical="center"/>
    </xf>
    <xf numFmtId="0" fontId="34" fillId="13" borderId="18" xfId="1" applyFont="1" applyFill="1" applyBorder="1" applyAlignment="1">
      <alignment vertical="center"/>
    </xf>
    <xf numFmtId="0" fontId="32" fillId="14" borderId="18" xfId="1" applyFont="1" applyFill="1" applyBorder="1"/>
    <xf numFmtId="4" fontId="32" fillId="14" borderId="18" xfId="1" applyNumberFormat="1" applyFont="1" applyFill="1" applyBorder="1"/>
    <xf numFmtId="4" fontId="34" fillId="13" borderId="18" xfId="1" applyNumberFormat="1" applyFont="1" applyFill="1" applyBorder="1" applyAlignment="1">
      <alignment vertical="center"/>
    </xf>
    <xf numFmtId="0" fontId="34" fillId="15" borderId="18" xfId="1" applyFont="1" applyFill="1" applyBorder="1" applyAlignment="1">
      <alignment vertical="center"/>
    </xf>
    <xf numFmtId="4" fontId="31" fillId="16" borderId="18" xfId="1" applyNumberFormat="1" applyFont="1" applyFill="1" applyBorder="1"/>
    <xf numFmtId="0" fontId="31" fillId="16" borderId="18" xfId="1" applyFont="1" applyFill="1" applyBorder="1"/>
    <xf numFmtId="4" fontId="32" fillId="16" borderId="18" xfId="1" applyNumberFormat="1" applyFont="1" applyFill="1" applyBorder="1"/>
    <xf numFmtId="164" fontId="34" fillId="15" borderId="18" xfId="1" applyNumberFormat="1" applyFont="1" applyFill="1" applyBorder="1" applyAlignment="1">
      <alignment vertical="center"/>
    </xf>
    <xf numFmtId="0" fontId="34" fillId="17" borderId="18" xfId="1" applyFont="1" applyFill="1" applyBorder="1" applyAlignment="1">
      <alignment vertical="center"/>
    </xf>
    <xf numFmtId="0" fontId="31" fillId="18" borderId="18" xfId="1" applyFont="1" applyFill="1" applyBorder="1"/>
    <xf numFmtId="4" fontId="34" fillId="18" borderId="18" xfId="1" applyNumberFormat="1" applyFont="1" applyFill="1" applyBorder="1"/>
    <xf numFmtId="4" fontId="34" fillId="17" borderId="18" xfId="1" applyNumberFormat="1" applyFont="1" applyFill="1" applyBorder="1" applyAlignment="1">
      <alignment vertical="center"/>
    </xf>
    <xf numFmtId="0" fontId="34" fillId="19" borderId="18" xfId="1" applyFont="1" applyFill="1" applyBorder="1" applyAlignment="1">
      <alignment vertical="center"/>
    </xf>
    <xf numFmtId="0" fontId="32" fillId="20" borderId="18" xfId="1" applyFont="1" applyFill="1" applyBorder="1"/>
    <xf numFmtId="4" fontId="32" fillId="20" borderId="18" xfId="1" applyNumberFormat="1" applyFont="1" applyFill="1" applyBorder="1"/>
    <xf numFmtId="4" fontId="34" fillId="19" borderId="18" xfId="1" applyNumberFormat="1" applyFont="1" applyFill="1" applyBorder="1" applyAlignment="1">
      <alignment vertical="center"/>
    </xf>
    <xf numFmtId="0" fontId="34" fillId="21" borderId="18" xfId="1" applyFont="1" applyFill="1" applyBorder="1" applyAlignment="1">
      <alignment vertical="center"/>
    </xf>
    <xf numFmtId="4" fontId="34" fillId="21" borderId="18" xfId="1" applyNumberFormat="1" applyFont="1" applyFill="1" applyBorder="1" applyAlignment="1">
      <alignment vertical="center"/>
    </xf>
    <xf numFmtId="164" fontId="30" fillId="0" borderId="0" xfId="1" applyNumberFormat="1"/>
    <xf numFmtId="0" fontId="31" fillId="0" borderId="0" xfId="1" applyFont="1" applyAlignment="1">
      <alignment vertical="center"/>
    </xf>
    <xf numFmtId="4" fontId="32" fillId="0" borderId="0" xfId="1" applyNumberFormat="1" applyFont="1" applyAlignment="1">
      <alignment vertical="center"/>
    </xf>
    <xf numFmtId="164" fontId="40" fillId="0" borderId="0" xfId="1" applyNumberFormat="1" applyFont="1" applyAlignment="1">
      <alignment horizontal="right"/>
    </xf>
    <xf numFmtId="165" fontId="35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0"/>
  <sheetViews>
    <sheetView showGridLines="0" tabSelected="1" topLeftCell="A42" zoomScaleNormal="83" workbookViewId="0">
      <selection activeCell="H64" sqref="H64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2" t="s">
        <v>129</v>
      </c>
      <c r="G3" s="145"/>
    </row>
    <row r="4" spans="2:11" ht="31.9" customHeight="1">
      <c r="B4" s="144"/>
      <c r="C4" s="135"/>
      <c r="D4" s="151"/>
      <c r="E4" s="133"/>
      <c r="F4" s="153" t="s">
        <v>145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7" t="s">
        <v>108</v>
      </c>
      <c r="D6" s="158"/>
      <c r="E6" s="158"/>
      <c r="F6" s="159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5" t="s">
        <v>110</v>
      </c>
      <c r="D8" s="155"/>
      <c r="E8" s="155"/>
      <c r="F8" s="156">
        <f>SUM(F9:F13)</f>
        <v>68392.22</v>
      </c>
      <c r="G8" s="147"/>
    </row>
    <row r="9" spans="2:11" ht="15" customHeight="1">
      <c r="B9" s="144"/>
      <c r="C9" s="134" t="s">
        <v>160</v>
      </c>
      <c r="D9" s="128"/>
      <c r="E9" s="128"/>
      <c r="F9" s="128">
        <v>47580</v>
      </c>
      <c r="G9" s="145"/>
      <c r="K9" s="128"/>
    </row>
    <row r="10" spans="2:11" ht="15" customHeight="1">
      <c r="B10" s="144"/>
      <c r="C10" s="134" t="s">
        <v>146</v>
      </c>
      <c r="D10" s="128"/>
      <c r="E10" s="128"/>
      <c r="F10" s="128">
        <v>20054.599999999999</v>
      </c>
      <c r="G10" s="145"/>
      <c r="K10" s="128"/>
    </row>
    <row r="11" spans="2:11" ht="15" customHeight="1">
      <c r="B11" s="144"/>
      <c r="C11" s="134" t="s">
        <v>137</v>
      </c>
      <c r="D11" s="128"/>
      <c r="E11" s="128"/>
      <c r="F11" s="128">
        <v>250</v>
      </c>
      <c r="G11" s="145"/>
      <c r="K11" s="128"/>
    </row>
    <row r="12" spans="2:11" ht="15" customHeight="1">
      <c r="B12" s="144"/>
      <c r="C12" s="134" t="s">
        <v>138</v>
      </c>
      <c r="D12" s="128"/>
      <c r="E12" s="128"/>
      <c r="F12" s="128">
        <v>360</v>
      </c>
      <c r="G12" s="145"/>
      <c r="K12" s="128"/>
    </row>
    <row r="13" spans="2:11" ht="15" customHeight="1">
      <c r="B13" s="144"/>
      <c r="C13" s="134" t="s">
        <v>131</v>
      </c>
      <c r="D13" s="128"/>
      <c r="E13" s="128"/>
      <c r="F13" s="128">
        <v>147.62</v>
      </c>
      <c r="G13" s="145"/>
      <c r="K13" s="128"/>
    </row>
    <row r="14" spans="2:11" ht="15" customHeight="1">
      <c r="B14" s="144"/>
      <c r="C14" s="155" t="s">
        <v>111</v>
      </c>
      <c r="D14" s="155"/>
      <c r="E14" s="155"/>
      <c r="F14" s="156"/>
      <c r="G14" s="145"/>
      <c r="J14" s="129"/>
      <c r="K14" s="128"/>
    </row>
    <row r="15" spans="2:11" ht="15" customHeight="1">
      <c r="B15" s="144"/>
      <c r="C15" s="177"/>
      <c r="D15" s="177"/>
      <c r="E15" s="177"/>
      <c r="F15" s="178"/>
      <c r="G15" s="145"/>
      <c r="J15" s="129"/>
      <c r="K15" s="128"/>
    </row>
    <row r="16" spans="2:11" ht="20.100000000000001" customHeight="1">
      <c r="B16" s="144"/>
      <c r="C16" s="157" t="s">
        <v>109</v>
      </c>
      <c r="D16" s="158"/>
      <c r="E16" s="158"/>
      <c r="F16" s="160"/>
      <c r="G16" s="145"/>
    </row>
    <row r="17" spans="2:7" ht="12" customHeight="1">
      <c r="B17" s="144"/>
      <c r="G17" s="145"/>
    </row>
    <row r="18" spans="2:7" ht="20.100000000000001" customHeight="1">
      <c r="B18" s="144"/>
      <c r="C18" s="170" t="s">
        <v>112</v>
      </c>
      <c r="D18" s="171"/>
      <c r="E18" s="171"/>
      <c r="F18" s="172"/>
      <c r="G18" s="145"/>
    </row>
    <row r="19" spans="2:7" ht="12" customHeight="1">
      <c r="B19" s="144"/>
      <c r="G19" s="145"/>
    </row>
    <row r="20" spans="2:7" ht="20.100000000000001" customHeight="1">
      <c r="B20" s="144"/>
      <c r="C20" s="155" t="s">
        <v>113</v>
      </c>
      <c r="D20" s="155"/>
      <c r="E20" s="155"/>
      <c r="F20" s="156">
        <f>SUM(F21:F33)</f>
        <v>36886.19000000001</v>
      </c>
      <c r="G20" s="145"/>
    </row>
    <row r="21" spans="2:7" ht="15" customHeight="1">
      <c r="B21" s="144"/>
      <c r="C21" s="134" t="s">
        <v>125</v>
      </c>
      <c r="D21" s="128"/>
      <c r="E21" s="128"/>
      <c r="F21" s="128">
        <v>7571.5</v>
      </c>
      <c r="G21" s="145"/>
    </row>
    <row r="22" spans="2:7" s="131" customFormat="1" ht="15" customHeight="1">
      <c r="B22" s="146"/>
      <c r="C22" s="134" t="s">
        <v>139</v>
      </c>
      <c r="D22" s="128"/>
      <c r="E22" s="128"/>
      <c r="F22" s="128">
        <v>4800</v>
      </c>
      <c r="G22" s="147"/>
    </row>
    <row r="23" spans="2:7" ht="15" customHeight="1">
      <c r="B23" s="144"/>
      <c r="C23" s="134" t="s">
        <v>133</v>
      </c>
      <c r="D23" s="128"/>
      <c r="E23" s="128"/>
      <c r="F23" s="128">
        <v>500</v>
      </c>
      <c r="G23" s="145"/>
    </row>
    <row r="24" spans="2:7" ht="15" customHeight="1">
      <c r="B24" s="144"/>
      <c r="C24" s="134" t="s">
        <v>135</v>
      </c>
      <c r="D24" s="128"/>
      <c r="E24" s="128"/>
      <c r="F24" s="128">
        <v>700</v>
      </c>
      <c r="G24" s="145"/>
    </row>
    <row r="25" spans="2:7" ht="15" customHeight="1">
      <c r="B25" s="144"/>
      <c r="C25" s="134" t="s">
        <v>126</v>
      </c>
      <c r="D25" s="128"/>
      <c r="E25" s="128"/>
      <c r="F25" s="128">
        <v>20397.400000000001</v>
      </c>
      <c r="G25" s="145"/>
    </row>
    <row r="26" spans="2:7" ht="15" customHeight="1">
      <c r="B26" s="144"/>
      <c r="C26" s="134" t="s">
        <v>128</v>
      </c>
      <c r="D26" s="128"/>
      <c r="E26" s="128"/>
      <c r="F26" s="128">
        <v>346.9</v>
      </c>
      <c r="G26" s="145"/>
    </row>
    <row r="27" spans="2:7" ht="15" customHeight="1">
      <c r="B27" s="144"/>
      <c r="C27" s="134" t="s">
        <v>127</v>
      </c>
      <c r="D27" s="128"/>
      <c r="E27" s="128"/>
      <c r="F27" s="128">
        <v>240.25</v>
      </c>
      <c r="G27" s="145"/>
    </row>
    <row r="28" spans="2:7" ht="15" customHeight="1">
      <c r="B28" s="144"/>
      <c r="C28" s="134" t="s">
        <v>130</v>
      </c>
      <c r="D28" s="128"/>
      <c r="E28" s="128"/>
      <c r="F28" s="128">
        <v>188</v>
      </c>
      <c r="G28" s="145"/>
    </row>
    <row r="29" spans="2:7" ht="15" customHeight="1">
      <c r="B29" s="144"/>
      <c r="C29" s="134" t="s">
        <v>142</v>
      </c>
      <c r="D29" s="128"/>
      <c r="E29" s="128"/>
      <c r="F29" s="128">
        <v>471.3</v>
      </c>
      <c r="G29" s="145"/>
    </row>
    <row r="30" spans="2:7" ht="15" customHeight="1">
      <c r="B30" s="144"/>
      <c r="C30" s="134" t="s">
        <v>140</v>
      </c>
      <c r="D30" s="128"/>
      <c r="E30" s="128"/>
      <c r="F30" s="128">
        <v>109.19</v>
      </c>
      <c r="G30" s="145"/>
    </row>
    <row r="31" spans="2:7" ht="15" customHeight="1">
      <c r="B31" s="144"/>
      <c r="C31" s="134" t="s">
        <v>147</v>
      </c>
      <c r="D31" s="128"/>
      <c r="E31" s="128"/>
      <c r="F31" s="128">
        <v>24.99</v>
      </c>
      <c r="G31" s="145"/>
    </row>
    <row r="32" spans="2:7" ht="15" customHeight="1">
      <c r="B32" s="144"/>
      <c r="C32" s="134" t="s">
        <v>148</v>
      </c>
      <c r="D32" s="128"/>
      <c r="E32" s="128"/>
      <c r="F32" s="128">
        <v>1232</v>
      </c>
      <c r="G32" s="145"/>
    </row>
    <row r="33" spans="2:7" ht="15" customHeight="1">
      <c r="B33" s="144"/>
      <c r="C33" s="124" t="s">
        <v>143</v>
      </c>
      <c r="F33" s="124">
        <v>304.66000000000003</v>
      </c>
      <c r="G33" s="145"/>
    </row>
    <row r="34" spans="2:7" ht="15" customHeight="1">
      <c r="B34" s="144"/>
      <c r="G34" s="145"/>
    </row>
    <row r="35" spans="2:7" ht="15.95" customHeight="1">
      <c r="B35" s="144"/>
      <c r="C35" s="155" t="s">
        <v>114</v>
      </c>
      <c r="D35" s="155"/>
      <c r="E35" s="155"/>
      <c r="F35" s="156">
        <f>SUM(F36:F48)</f>
        <v>38831.990000000005</v>
      </c>
      <c r="G35" s="145"/>
    </row>
    <row r="36" spans="2:7" s="131" customFormat="1" ht="15" customHeight="1">
      <c r="B36" s="146"/>
      <c r="C36" s="134" t="s">
        <v>144</v>
      </c>
      <c r="D36" s="128"/>
      <c r="E36" s="128"/>
      <c r="F36" s="128">
        <v>9180</v>
      </c>
      <c r="G36" s="147"/>
    </row>
    <row r="37" spans="2:7" s="131" customFormat="1" ht="15" customHeight="1">
      <c r="B37" s="146"/>
      <c r="C37" s="134" t="s">
        <v>149</v>
      </c>
      <c r="D37" s="128"/>
      <c r="E37" s="128"/>
      <c r="F37" s="128">
        <v>600</v>
      </c>
      <c r="G37" s="147"/>
    </row>
    <row r="38" spans="2:7" ht="15" customHeight="1">
      <c r="B38" s="144"/>
      <c r="C38" s="134" t="s">
        <v>150</v>
      </c>
      <c r="D38" s="128"/>
      <c r="E38" s="128"/>
      <c r="F38" s="128">
        <v>1000</v>
      </c>
      <c r="G38" s="145"/>
    </row>
    <row r="39" spans="2:7" ht="15" customHeight="1">
      <c r="B39" s="144"/>
      <c r="C39" s="134" t="s">
        <v>141</v>
      </c>
      <c r="D39" s="128"/>
      <c r="E39" s="128"/>
      <c r="F39" s="128">
        <v>1268</v>
      </c>
      <c r="G39" s="145"/>
    </row>
    <row r="40" spans="2:7" ht="15" customHeight="1">
      <c r="B40" s="144"/>
      <c r="C40" s="134" t="s">
        <v>151</v>
      </c>
      <c r="D40" s="128"/>
      <c r="E40" s="128"/>
      <c r="F40" s="128">
        <v>4000</v>
      </c>
      <c r="G40" s="145"/>
    </row>
    <row r="41" spans="2:7" ht="15" customHeight="1">
      <c r="B41" s="144"/>
      <c r="C41" s="134" t="s">
        <v>152</v>
      </c>
      <c r="D41" s="128"/>
      <c r="E41" s="128"/>
      <c r="F41" s="128">
        <v>4537</v>
      </c>
      <c r="G41" s="145"/>
    </row>
    <row r="42" spans="2:7" ht="15" customHeight="1">
      <c r="B42" s="144"/>
      <c r="C42" s="134" t="s">
        <v>153</v>
      </c>
      <c r="D42" s="128"/>
      <c r="E42" s="128"/>
      <c r="F42" s="128">
        <v>351.99</v>
      </c>
      <c r="G42" s="145"/>
    </row>
    <row r="43" spans="2:7" ht="15" customHeight="1">
      <c r="B43" s="144"/>
      <c r="C43" s="134" t="s">
        <v>154</v>
      </c>
      <c r="D43" s="128"/>
      <c r="E43" s="128"/>
      <c r="F43" s="128">
        <v>2100</v>
      </c>
      <c r="G43" s="145"/>
    </row>
    <row r="44" spans="2:7" ht="15" customHeight="1">
      <c r="B44" s="144"/>
      <c r="C44" s="134" t="s">
        <v>155</v>
      </c>
      <c r="D44" s="128"/>
      <c r="E44" s="128"/>
      <c r="F44" s="128">
        <v>195</v>
      </c>
      <c r="G44" s="145"/>
    </row>
    <row r="45" spans="2:7" ht="15" customHeight="1">
      <c r="B45" s="144"/>
      <c r="C45" s="134" t="s">
        <v>156</v>
      </c>
      <c r="D45" s="128"/>
      <c r="E45" s="128"/>
      <c r="F45" s="128">
        <v>4000</v>
      </c>
      <c r="G45" s="145"/>
    </row>
    <row r="46" spans="2:7" ht="15" customHeight="1">
      <c r="B46" s="144"/>
      <c r="C46" s="134" t="s">
        <v>157</v>
      </c>
      <c r="D46" s="128"/>
      <c r="E46" s="128"/>
      <c r="F46" s="128">
        <v>2550</v>
      </c>
      <c r="G46" s="145"/>
    </row>
    <row r="47" spans="2:7" ht="15" customHeight="1">
      <c r="B47" s="144"/>
      <c r="C47" s="134" t="s">
        <v>158</v>
      </c>
      <c r="D47" s="128"/>
      <c r="E47" s="128"/>
      <c r="F47" s="128">
        <v>400</v>
      </c>
      <c r="G47" s="145"/>
    </row>
    <row r="48" spans="2:7" ht="15" customHeight="1">
      <c r="B48" s="144"/>
      <c r="C48" s="134" t="s">
        <v>159</v>
      </c>
      <c r="D48" s="128"/>
      <c r="E48" s="128"/>
      <c r="F48" s="128">
        <v>8650</v>
      </c>
      <c r="G48" s="145"/>
    </row>
    <row r="49" spans="2:10" ht="15" customHeight="1">
      <c r="B49" s="144"/>
      <c r="C49" s="134"/>
      <c r="D49" s="128"/>
      <c r="E49" s="128"/>
      <c r="F49" s="128"/>
      <c r="G49" s="145"/>
    </row>
    <row r="50" spans="2:10" ht="15.95" customHeight="1">
      <c r="B50" s="144"/>
      <c r="C50" s="170" t="s">
        <v>115</v>
      </c>
      <c r="D50" s="171"/>
      <c r="E50" s="171"/>
      <c r="F50" s="173">
        <f>F20+F35</f>
        <v>75718.180000000022</v>
      </c>
      <c r="G50" s="145"/>
    </row>
    <row r="51" spans="2:10" ht="12" customHeight="1">
      <c r="B51" s="144"/>
      <c r="G51" s="145"/>
      <c r="J51" s="150"/>
    </row>
    <row r="52" spans="2:10" ht="12" customHeight="1">
      <c r="B52" s="144"/>
      <c r="C52" s="161" t="s">
        <v>116</v>
      </c>
      <c r="D52" s="162"/>
      <c r="E52" s="163"/>
      <c r="F52" s="164"/>
      <c r="G52" s="145"/>
      <c r="J52" s="150"/>
    </row>
    <row r="53" spans="2:10" ht="15" customHeight="1">
      <c r="B53" s="144"/>
      <c r="C53" s="124" t="s">
        <v>121</v>
      </c>
      <c r="D53" s="128"/>
      <c r="F53" s="150">
        <v>33019.5</v>
      </c>
      <c r="G53" s="145"/>
      <c r="J53" s="150"/>
    </row>
    <row r="54" spans="2:10" ht="15" customHeight="1">
      <c r="B54" s="144"/>
      <c r="C54" s="124" t="s">
        <v>118</v>
      </c>
      <c r="D54" s="128"/>
      <c r="F54" s="150">
        <v>68392.22</v>
      </c>
      <c r="G54" s="145"/>
    </row>
    <row r="55" spans="2:10" ht="15" customHeight="1">
      <c r="B55" s="144"/>
      <c r="C55" s="124" t="s">
        <v>117</v>
      </c>
      <c r="D55" s="128"/>
      <c r="F55" s="150">
        <v>75718.179999999993</v>
      </c>
      <c r="G55" s="154"/>
      <c r="J55" s="176"/>
    </row>
    <row r="56" spans="2:10" ht="15" customHeight="1">
      <c r="B56" s="144"/>
      <c r="C56" s="124" t="s">
        <v>119</v>
      </c>
      <c r="D56" s="128"/>
      <c r="F56" s="179">
        <v>7325.96</v>
      </c>
      <c r="G56" s="145"/>
    </row>
    <row r="57" spans="2:10" ht="20.100000000000001" customHeight="1">
      <c r="B57" s="144"/>
      <c r="C57" s="161" t="s">
        <v>120</v>
      </c>
      <c r="D57" s="162"/>
      <c r="E57" s="163"/>
      <c r="F57" s="165">
        <v>2593.54</v>
      </c>
      <c r="G57" s="145"/>
    </row>
    <row r="58" spans="2:10" ht="9.1999999999999993" customHeight="1">
      <c r="B58" s="144"/>
      <c r="G58" s="145"/>
    </row>
    <row r="59" spans="2:10" ht="12" customHeight="1">
      <c r="B59" s="144"/>
      <c r="C59" s="166" t="s">
        <v>134</v>
      </c>
      <c r="D59" s="167"/>
      <c r="E59" s="167"/>
      <c r="F59" s="168"/>
      <c r="G59" s="145"/>
    </row>
    <row r="60" spans="2:10" ht="15" customHeight="1">
      <c r="B60" s="144"/>
      <c r="C60" s="124" t="s">
        <v>122</v>
      </c>
      <c r="F60" s="126">
        <v>22693.54</v>
      </c>
      <c r="G60" s="145"/>
      <c r="J60" s="129"/>
    </row>
    <row r="61" spans="2:10" ht="15" customHeight="1">
      <c r="B61" s="144"/>
      <c r="C61" s="124" t="s">
        <v>123</v>
      </c>
      <c r="F61" s="126">
        <v>0</v>
      </c>
      <c r="G61" s="145"/>
    </row>
    <row r="62" spans="2:10" ht="15" customHeight="1">
      <c r="B62" s="144"/>
      <c r="C62" s="124" t="s">
        <v>124</v>
      </c>
      <c r="F62" s="126">
        <v>3000</v>
      </c>
      <c r="G62" s="145"/>
      <c r="H62" s="130"/>
    </row>
    <row r="63" spans="2:10" ht="18" customHeight="1">
      <c r="B63" s="144"/>
      <c r="C63" s="166" t="s">
        <v>136</v>
      </c>
      <c r="D63" s="166"/>
      <c r="E63" s="166"/>
      <c r="F63" s="169">
        <f>F60+F62</f>
        <v>25693.54</v>
      </c>
      <c r="G63" s="145"/>
      <c r="H63" s="180"/>
    </row>
    <row r="64" spans="2:10" ht="9.1999999999999993" customHeight="1">
      <c r="B64" s="144"/>
      <c r="G64" s="145"/>
    </row>
    <row r="65" spans="2:10" s="131" customFormat="1" ht="22.35" customHeight="1">
      <c r="B65" s="146"/>
      <c r="C65" s="174" t="s">
        <v>132</v>
      </c>
      <c r="D65" s="174"/>
      <c r="E65" s="174"/>
      <c r="F65" s="175">
        <v>3240</v>
      </c>
      <c r="G65" s="147"/>
    </row>
    <row r="66" spans="2:10" ht="9.1999999999999993" customHeight="1">
      <c r="B66" s="144"/>
      <c r="G66" s="145"/>
    </row>
    <row r="67" spans="2:10" ht="15.6" customHeight="1">
      <c r="B67" s="148"/>
      <c r="G67" s="149"/>
    </row>
    <row r="70" spans="2:10" s="124" customFormat="1">
      <c r="H70" s="127"/>
      <c r="I70" s="127"/>
      <c r="J70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2022-10-07T10:27:19Z</cp:lastPrinted>
  <dcterms:created xsi:type="dcterms:W3CDTF">2010-05-16T15:34:35Z</dcterms:created>
  <dcterms:modified xsi:type="dcterms:W3CDTF">2022-12-22T13:28:28Z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