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8_{63E9E874-0FC4-43D1-A906-6D005F3DDD5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açoes_2021!$B$2:$G$74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4" l="1"/>
  <c r="F37" i="4"/>
  <c r="F23" i="4"/>
  <c r="F57" i="4" s="1"/>
  <c r="F15" i="4"/>
  <c r="F8" i="4"/>
  <c r="F19" i="4" l="1"/>
  <c r="D120" i="1"/>
  <c r="C120" i="1"/>
</calcChain>
</file>

<file path=xl/sharedStrings.xml><?xml version="1.0" encoding="utf-8"?>
<sst xmlns="http://schemas.openxmlformats.org/spreadsheetml/2006/main" count="188" uniqueCount="171">
  <si>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</si>
  <si>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</si>
  <si>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</si>
  <si>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</si>
  <si>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</si>
  <si>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</si>
  <si>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</si>
  <si>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</si>
  <si>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</si>
  <si>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</si>
  <si>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</si>
  <si>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</si>
  <si>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</si>
  <si>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</si>
  <si>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</si>
  <si>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</si>
  <si>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</si>
  <si>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</si>
  <si>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</si>
  <si>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</si>
  <si>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</si>
  <si>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</si>
  <si>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</si>
  <si>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</si>
  <si>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</si>
  <si>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</si>
  <si>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</si>
  <si>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</si>
  <si>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</si>
  <si>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</si>
  <si>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</si>
  <si>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</si>
  <si>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</si>
  <si>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</si>
  <si>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</si>
  <si>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</si>
  <si>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</si>
  <si>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</si>
  <si>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</si>
  <si>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</si>
  <si>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</si>
  <si>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</si>
  <si>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</si>
  <si>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</si>
  <si>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</si>
  <si>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</si>
  <si>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</si>
  <si>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</si>
  <si>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</si>
  <si>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</si>
  <si>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</si>
  <si>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</si>
  <si>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</si>
  <si>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</si>
  <si>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</si>
  <si>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</si>
  <si>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</si>
  <si>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</si>
  <si>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</si>
  <si>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</si>
  <si>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</si>
  <si>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</si>
  <si>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</si>
  <si>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</si>
  <si>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</si>
  <si>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</si>
  <si>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</si>
  <si>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</si>
  <si>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</si>
  <si>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</si>
  <si>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</si>
  <si>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</si>
  <si>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</si>
  <si>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</si>
  <si>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</si>
  <si>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</si>
  <si>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</si>
  <si>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</si>
  <si>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</si>
  <si>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</si>
  <si>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</si>
  <si>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</si>
  <si>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</si>
  <si>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</si>
  <si>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</si>
  <si>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</si>
  <si>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</si>
  <si>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</si>
  <si>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</si>
  <si>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</si>
  <si>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</si>
  <si>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</si>
  <si>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</si>
  <si>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</si>
  <si>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</si>
  <si>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</si>
  <si>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</si>
  <si>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</si>
  <si>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</si>
  <si>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</si>
  <si>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</si>
  <si>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</si>
  <si>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</si>
  <si>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</si>
  <si>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</si>
  <si>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</si>
  <si>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</si>
  <si>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</si>
  <si>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</si>
  <si>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</si>
  <si>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</si>
  <si>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</si>
  <si>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</si>
  <si>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</si>
  <si>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</si>
  <si>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</si>
  <si>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</si>
  <si>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</si>
  <si>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</si>
  <si>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</si>
  <si>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</si>
  <si>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</si>
  <si>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</si>
  <si>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</si>
  <si>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</si>
  <si>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Repasse FENAG</t>
  </si>
  <si>
    <t>Tarifas Bancárias</t>
  </si>
  <si>
    <t>Serviços de Internet</t>
  </si>
  <si>
    <t>BALANCETE CONTÁBIL</t>
  </si>
  <si>
    <t>Serviço de entrega de brindes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</si>
  <si>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</si>
  <si>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</si>
  <si>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</si>
  <si>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</si>
  <si>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</si>
  <si>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</si>
  <si>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</si>
  <si>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</si>
  <si>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</si>
  <si>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>Material de escritorio</t>
  </si>
  <si>
    <t xml:space="preserve">   Encargos Sociais</t>
  </si>
  <si>
    <t xml:space="preserve">Arrecadação Convênio Telefonia Celular </t>
  </si>
  <si>
    <t>Mês/Ano: Novembro/2022</t>
  </si>
  <si>
    <t xml:space="preserve">   Devolução ref ao valor de 3 camisas outubro rosa com defeitos</t>
  </si>
  <si>
    <t xml:space="preserve">   Estorno de parte do crédito para evento de Tiaguá</t>
  </si>
  <si>
    <t xml:space="preserve">   Arrecadação via pix para ONG MORADIA E CIDADANIA</t>
  </si>
  <si>
    <t>Décimo terceiro - gerente</t>
  </si>
  <si>
    <t>Faturas TIM</t>
  </si>
  <si>
    <t>Grafica</t>
  </si>
  <si>
    <t>Serviço de contabilidade - meses out e nov</t>
  </si>
  <si>
    <t xml:space="preserve">Festa de confraternização 26/11/2022 - complemento Buffet </t>
  </si>
  <si>
    <t>passagens aéreas e hospedagem - treinamento para instrutores</t>
  </si>
  <si>
    <t>barril de chops - festa 26/11/2022</t>
  </si>
  <si>
    <t>medalhas - corrida AGECEF 26/11</t>
  </si>
  <si>
    <t>Compl. Coquetéis - festa 26/11/2022</t>
  </si>
  <si>
    <t>Custas judiciais</t>
  </si>
  <si>
    <t>Estorno mensalidades - exclusão de associado em out e duplicidade</t>
  </si>
  <si>
    <t>Acréscimo de 50 camissas - corrida</t>
  </si>
  <si>
    <t>Mochilas para campanha novos associados e transporte</t>
  </si>
  <si>
    <t>Canetas de metais - novos associados</t>
  </si>
  <si>
    <t>Corrida AGECEF - Adiantamento Tio Flavinho</t>
  </si>
  <si>
    <t>Compl. Bandas (kubanacan e super banda) - Festa 26/11/2022</t>
  </si>
  <si>
    <t>Painés decorativos - festa 26/11/2022</t>
  </si>
  <si>
    <t>Taxa para utorização da AMC - Corrida 26/11/2022</t>
  </si>
  <si>
    <t>Correios - SEDEX</t>
  </si>
  <si>
    <t>Serviço fotográfico - festa 26/11/2022</t>
  </si>
  <si>
    <t>ENAGECEF-BR - desp participantes (Cicero Fábio e Rosa Angela)</t>
  </si>
  <si>
    <t>Squeze térmica para corrida da AGECEF</t>
  </si>
  <si>
    <t xml:space="preserve">     Treinamento instrutores - Katia</t>
  </si>
  <si>
    <t>Mensalidade dos Associados - 13o. Salario - 789</t>
  </si>
  <si>
    <t>Mensalidade dos Associados - nov/2022 - 801/813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</si>
</sst>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0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181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8" xfId="1" applyFont="1" applyBorder="1" applyAlignment="1">
      <alignment vertical="center"/>
    </xf>
    <xf numFmtId="4" fontId="32" fillId="0" borderId="18" xfId="1" applyNumberFormat="1" applyFont="1" applyBorder="1" applyAlignment="1">
      <alignment vertical="center"/>
    </xf>
    <xf numFmtId="0" fontId="34" fillId="13" borderId="18" xfId="1" applyFont="1" applyFill="1" applyBorder="1" applyAlignment="1">
      <alignment vertical="center"/>
    </xf>
    <xf numFmtId="0" fontId="32" fillId="14" borderId="18" xfId="1" applyFont="1" applyFill="1" applyBorder="1"/>
    <xf numFmtId="4" fontId="32" fillId="14" borderId="18" xfId="1" applyNumberFormat="1" applyFont="1" applyFill="1" applyBorder="1"/>
    <xf numFmtId="4" fontId="34" fillId="13" borderId="18" xfId="1" applyNumberFormat="1" applyFont="1" applyFill="1" applyBorder="1" applyAlignment="1">
      <alignment vertical="center"/>
    </xf>
    <xf numFmtId="0" fontId="34" fillId="15" borderId="18" xfId="1" applyFont="1" applyFill="1" applyBorder="1" applyAlignment="1">
      <alignment vertical="center"/>
    </xf>
    <xf numFmtId="4" fontId="31" fillId="16" borderId="18" xfId="1" applyNumberFormat="1" applyFont="1" applyFill="1" applyBorder="1"/>
    <xf numFmtId="0" fontId="31" fillId="16" borderId="18" xfId="1" applyFont="1" applyFill="1" applyBorder="1"/>
    <xf numFmtId="4" fontId="32" fillId="16" borderId="18" xfId="1" applyNumberFormat="1" applyFont="1" applyFill="1" applyBorder="1"/>
    <xf numFmtId="164" fontId="34" fillId="15" borderId="18" xfId="1" applyNumberFormat="1" applyFont="1" applyFill="1" applyBorder="1" applyAlignment="1">
      <alignment vertical="center"/>
    </xf>
    <xf numFmtId="0" fontId="34" fillId="17" borderId="18" xfId="1" applyFont="1" applyFill="1" applyBorder="1" applyAlignment="1">
      <alignment vertical="center"/>
    </xf>
    <xf numFmtId="0" fontId="31" fillId="18" borderId="18" xfId="1" applyFont="1" applyFill="1" applyBorder="1"/>
    <xf numFmtId="4" fontId="34" fillId="18" borderId="18" xfId="1" applyNumberFormat="1" applyFont="1" applyFill="1" applyBorder="1"/>
    <xf numFmtId="4" fontId="34" fillId="17" borderId="18" xfId="1" applyNumberFormat="1" applyFont="1" applyFill="1" applyBorder="1" applyAlignment="1">
      <alignment vertical="center"/>
    </xf>
    <xf numFmtId="0" fontId="34" fillId="19" borderId="18" xfId="1" applyFont="1" applyFill="1" applyBorder="1" applyAlignment="1">
      <alignment vertical="center"/>
    </xf>
    <xf numFmtId="0" fontId="32" fillId="20" borderId="18" xfId="1" applyFont="1" applyFill="1" applyBorder="1"/>
    <xf numFmtId="4" fontId="32" fillId="20" borderId="18" xfId="1" applyNumberFormat="1" applyFont="1" applyFill="1" applyBorder="1"/>
    <xf numFmtId="4" fontId="34" fillId="19" borderId="18" xfId="1" applyNumberFormat="1" applyFont="1" applyFill="1" applyBorder="1" applyAlignment="1">
      <alignment vertical="center"/>
    </xf>
    <xf numFmtId="0" fontId="34" fillId="21" borderId="18" xfId="1" applyFont="1" applyFill="1" applyBorder="1" applyAlignment="1">
      <alignment vertical="center"/>
    </xf>
    <xf numFmtId="4" fontId="34" fillId="21" borderId="18" xfId="1" applyNumberFormat="1" applyFont="1" applyFill="1" applyBorder="1" applyAlignment="1">
      <alignment vertical="center"/>
    </xf>
    <xf numFmtId="164" fontId="30" fillId="0" borderId="0" xfId="1" applyNumberFormat="1"/>
    <xf numFmtId="0" fontId="31" fillId="0" borderId="0" xfId="1" applyFont="1" applyAlignment="1">
      <alignment vertical="center"/>
    </xf>
    <xf numFmtId="4" fontId="32" fillId="0" borderId="0" xfId="1" applyNumberFormat="1" applyFont="1" applyAlignment="1">
      <alignment vertical="center"/>
    </xf>
    <xf numFmtId="165" fontId="35" fillId="0" borderId="0" xfId="1" applyNumberFormat="1" applyFont="1"/>
    <xf numFmtId="164" fontId="31" fillId="0" borderId="0" xfId="1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7"/>
  <sheetViews>
    <sheetView showGridLines="0" tabSelected="1" zoomScaleNormal="83" workbookViewId="0">
      <selection activeCell="F11" sqref="F11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2" t="s">
        <v>128</v>
      </c>
      <c r="G3" s="145"/>
    </row>
    <row r="4" spans="2:11" ht="31.9" customHeight="1">
      <c r="B4" s="144"/>
      <c r="C4" s="135"/>
      <c r="D4" s="151"/>
      <c r="E4" s="133"/>
      <c r="F4" s="153" t="s">
        <v>142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7" t="s">
        <v>108</v>
      </c>
      <c r="D6" s="158"/>
      <c r="E6" s="158"/>
      <c r="F6" s="159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5" t="s">
        <v>110</v>
      </c>
      <c r="D8" s="155"/>
      <c r="E8" s="155"/>
      <c r="F8" s="156">
        <f>SUM(F9:F14)</f>
        <v>121476.85999999999</v>
      </c>
      <c r="G8" s="147"/>
    </row>
    <row r="9" spans="2:11" ht="15" customHeight="1">
      <c r="B9" s="144"/>
      <c r="C9" s="134" t="s">
        <v>170</v>
      </c>
      <c r="D9" s="128"/>
      <c r="E9" s="128"/>
      <c r="F9" s="128">
        <v>48060</v>
      </c>
      <c r="G9" s="145"/>
      <c r="K9" s="128"/>
    </row>
    <row r="10" spans="2:11" ht="15" customHeight="1">
      <c r="B10" s="144"/>
      <c r="C10" s="134" t="s">
        <v>169</v>
      </c>
      <c r="D10" s="128"/>
      <c r="E10" s="128"/>
      <c r="F10" s="128">
        <v>47340</v>
      </c>
      <c r="G10" s="145"/>
      <c r="K10" s="128"/>
    </row>
    <row r="11" spans="2:11" ht="15" customHeight="1">
      <c r="B11" s="144"/>
      <c r="C11" s="134" t="s">
        <v>141</v>
      </c>
      <c r="D11" s="128"/>
      <c r="E11" s="128"/>
      <c r="F11" s="128">
        <v>24419.21</v>
      </c>
      <c r="G11" s="145"/>
      <c r="K11" s="128"/>
    </row>
    <row r="12" spans="2:11" ht="15" customHeight="1">
      <c r="B12" s="144"/>
      <c r="C12" s="134" t="s">
        <v>136</v>
      </c>
      <c r="D12" s="128"/>
      <c r="E12" s="128"/>
      <c r="F12" s="128">
        <v>300</v>
      </c>
      <c r="G12" s="145"/>
      <c r="K12" s="128"/>
    </row>
    <row r="13" spans="2:11" ht="15" customHeight="1">
      <c r="B13" s="144"/>
      <c r="C13" s="134" t="s">
        <v>137</v>
      </c>
      <c r="D13" s="128"/>
      <c r="E13" s="128"/>
      <c r="F13" s="128">
        <v>1260</v>
      </c>
      <c r="G13" s="145"/>
      <c r="K13" s="128"/>
    </row>
    <row r="14" spans="2:11" ht="15" customHeight="1">
      <c r="B14" s="144"/>
      <c r="C14" s="134" t="s">
        <v>130</v>
      </c>
      <c r="D14" s="128"/>
      <c r="E14" s="128"/>
      <c r="F14" s="128">
        <v>97.65</v>
      </c>
      <c r="G14" s="145"/>
      <c r="K14" s="128"/>
    </row>
    <row r="15" spans="2:11" ht="15" customHeight="1">
      <c r="B15" s="144"/>
      <c r="C15" s="155" t="s">
        <v>111</v>
      </c>
      <c r="D15" s="155"/>
      <c r="E15" s="155"/>
      <c r="F15" s="156">
        <f>SUM(F16:F18)</f>
        <v>10384.740000000002</v>
      </c>
      <c r="G15" s="145"/>
      <c r="J15" s="129"/>
      <c r="K15" s="128"/>
    </row>
    <row r="16" spans="2:11" ht="15" customHeight="1">
      <c r="B16" s="144"/>
      <c r="C16" s="177" t="s">
        <v>143</v>
      </c>
      <c r="D16" s="177"/>
      <c r="E16" s="177"/>
      <c r="F16" s="178">
        <v>104.7</v>
      </c>
      <c r="G16" s="145"/>
      <c r="J16" s="129"/>
      <c r="K16" s="128"/>
    </row>
    <row r="17" spans="2:11" ht="15" customHeight="1">
      <c r="B17" s="144"/>
      <c r="C17" s="177" t="s">
        <v>144</v>
      </c>
      <c r="D17" s="177"/>
      <c r="E17" s="177"/>
      <c r="F17" s="178">
        <v>220</v>
      </c>
      <c r="G17" s="145"/>
      <c r="J17" s="129"/>
      <c r="K17" s="128"/>
    </row>
    <row r="18" spans="2:11" ht="15" customHeight="1">
      <c r="B18" s="144"/>
      <c r="C18" s="177" t="s">
        <v>145</v>
      </c>
      <c r="D18" s="177"/>
      <c r="E18" s="177"/>
      <c r="F18" s="178">
        <v>10060.040000000001</v>
      </c>
      <c r="G18" s="145"/>
      <c r="J18" s="129"/>
      <c r="K18" s="128"/>
    </row>
    <row r="19" spans="2:11" ht="20.100000000000001" customHeight="1">
      <c r="B19" s="144"/>
      <c r="C19" s="157" t="s">
        <v>109</v>
      </c>
      <c r="D19" s="158"/>
      <c r="E19" s="158"/>
      <c r="F19" s="160">
        <f>F8+F15</f>
        <v>131861.59999999998</v>
      </c>
      <c r="G19" s="145"/>
    </row>
    <row r="20" spans="2:11" ht="12" customHeight="1">
      <c r="B20" s="144"/>
      <c r="G20" s="145"/>
    </row>
    <row r="21" spans="2:11" ht="20.100000000000001" customHeight="1">
      <c r="B21" s="144"/>
      <c r="C21" s="170" t="s">
        <v>112</v>
      </c>
      <c r="D21" s="171"/>
      <c r="E21" s="171"/>
      <c r="F21" s="172"/>
      <c r="G21" s="145"/>
    </row>
    <row r="22" spans="2:11" ht="12" customHeight="1">
      <c r="B22" s="144"/>
      <c r="G22" s="145"/>
    </row>
    <row r="23" spans="2:11" ht="20.100000000000001" customHeight="1">
      <c r="B23" s="144"/>
      <c r="C23" s="155" t="s">
        <v>113</v>
      </c>
      <c r="D23" s="155"/>
      <c r="E23" s="155"/>
      <c r="F23" s="156">
        <f>SUM(F24:F36)</f>
        <v>29837.149999999998</v>
      </c>
      <c r="G23" s="145"/>
    </row>
    <row r="24" spans="2:11" ht="15" customHeight="1">
      <c r="B24" s="144"/>
      <c r="C24" s="134" t="s">
        <v>125</v>
      </c>
      <c r="D24" s="128"/>
      <c r="E24" s="128"/>
      <c r="F24" s="128">
        <v>0</v>
      </c>
      <c r="G24" s="145"/>
    </row>
    <row r="25" spans="2:11" s="131" customFormat="1" ht="15" customHeight="1">
      <c r="B25" s="146"/>
      <c r="C25" s="134" t="s">
        <v>138</v>
      </c>
      <c r="D25" s="128"/>
      <c r="E25" s="128"/>
      <c r="F25" s="128">
        <v>4800</v>
      </c>
      <c r="G25" s="147"/>
    </row>
    <row r="26" spans="2:11" s="131" customFormat="1" ht="15" customHeight="1">
      <c r="B26" s="146"/>
      <c r="C26" s="134" t="s">
        <v>146</v>
      </c>
      <c r="D26" s="128"/>
      <c r="E26" s="128"/>
      <c r="F26" s="128">
        <v>4000</v>
      </c>
      <c r="G26" s="147"/>
    </row>
    <row r="27" spans="2:11" ht="15" customHeight="1">
      <c r="B27" s="144"/>
      <c r="C27" s="134" t="s">
        <v>132</v>
      </c>
      <c r="D27" s="128"/>
      <c r="E27" s="128"/>
      <c r="F27" s="128">
        <v>500</v>
      </c>
      <c r="G27" s="145"/>
    </row>
    <row r="28" spans="2:11" ht="15" customHeight="1">
      <c r="B28" s="144"/>
      <c r="C28" s="134" t="s">
        <v>134</v>
      </c>
      <c r="D28" s="128"/>
      <c r="E28" s="128"/>
      <c r="F28" s="128">
        <v>700</v>
      </c>
      <c r="G28" s="145"/>
    </row>
    <row r="29" spans="2:11" ht="15" customHeight="1">
      <c r="B29" s="144"/>
      <c r="C29" s="134" t="s">
        <v>147</v>
      </c>
      <c r="D29" s="128"/>
      <c r="E29" s="128"/>
      <c r="F29" s="128">
        <v>16961.13</v>
      </c>
      <c r="G29" s="145"/>
    </row>
    <row r="30" spans="2:11" ht="15" customHeight="1">
      <c r="B30" s="144"/>
      <c r="C30" s="134" t="s">
        <v>127</v>
      </c>
      <c r="D30" s="128"/>
      <c r="E30" s="128"/>
      <c r="F30" s="128">
        <v>349</v>
      </c>
      <c r="G30" s="145"/>
    </row>
    <row r="31" spans="2:11" ht="15" customHeight="1">
      <c r="B31" s="144"/>
      <c r="C31" s="134" t="s">
        <v>126</v>
      </c>
      <c r="D31" s="128"/>
      <c r="E31" s="128"/>
      <c r="F31" s="128">
        <v>248.78</v>
      </c>
      <c r="G31" s="145"/>
    </row>
    <row r="32" spans="2:11" ht="15" customHeight="1">
      <c r="B32" s="144"/>
      <c r="C32" s="134" t="s">
        <v>129</v>
      </c>
      <c r="D32" s="128"/>
      <c r="E32" s="128"/>
      <c r="F32" s="128">
        <v>342</v>
      </c>
      <c r="G32" s="145"/>
    </row>
    <row r="33" spans="2:7" ht="15" customHeight="1">
      <c r="B33" s="144"/>
      <c r="C33" s="134" t="s">
        <v>148</v>
      </c>
      <c r="D33" s="128"/>
      <c r="E33" s="128"/>
      <c r="F33" s="128">
        <v>101</v>
      </c>
      <c r="G33" s="145"/>
    </row>
    <row r="34" spans="2:7" ht="15" customHeight="1">
      <c r="B34" s="144"/>
      <c r="C34" s="134" t="s">
        <v>139</v>
      </c>
      <c r="D34" s="128"/>
      <c r="E34" s="128"/>
      <c r="F34" s="128">
        <v>163.47999999999999</v>
      </c>
      <c r="G34" s="145"/>
    </row>
    <row r="35" spans="2:7" ht="15" customHeight="1">
      <c r="B35" s="144"/>
      <c r="C35" s="134" t="s">
        <v>149</v>
      </c>
      <c r="D35" s="128"/>
      <c r="E35" s="128"/>
      <c r="F35" s="128">
        <v>1232</v>
      </c>
      <c r="G35" s="145"/>
    </row>
    <row r="36" spans="2:7" ht="15" customHeight="1">
      <c r="B36" s="144"/>
      <c r="C36" s="124" t="s">
        <v>140</v>
      </c>
      <c r="F36" s="124">
        <v>439.76</v>
      </c>
      <c r="G36" s="145"/>
    </row>
    <row r="37" spans="2:7" ht="15.95" customHeight="1">
      <c r="B37" s="144"/>
      <c r="C37" s="155" t="s">
        <v>114</v>
      </c>
      <c r="D37" s="155"/>
      <c r="E37" s="155"/>
      <c r="F37" s="156">
        <f>SUM(F38:F56)</f>
        <v>85864.3</v>
      </c>
      <c r="G37" s="145"/>
    </row>
    <row r="38" spans="2:7" s="131" customFormat="1" ht="15" customHeight="1">
      <c r="B38" s="146"/>
      <c r="C38" s="134" t="s">
        <v>150</v>
      </c>
      <c r="D38" s="128"/>
      <c r="E38" s="128"/>
      <c r="F38" s="128">
        <v>37290</v>
      </c>
      <c r="G38" s="147"/>
    </row>
    <row r="39" spans="2:7" s="131" customFormat="1" ht="15" customHeight="1">
      <c r="B39" s="146"/>
      <c r="C39" s="134" t="s">
        <v>151</v>
      </c>
      <c r="D39" s="128"/>
      <c r="E39" s="128"/>
      <c r="F39" s="128">
        <v>6694.18</v>
      </c>
      <c r="G39" s="147"/>
    </row>
    <row r="40" spans="2:7" s="131" customFormat="1" ht="15" customHeight="1">
      <c r="B40" s="146"/>
      <c r="C40" s="134" t="s">
        <v>166</v>
      </c>
      <c r="D40" s="128"/>
      <c r="E40" s="128"/>
      <c r="F40" s="128">
        <v>1232.6400000000001</v>
      </c>
      <c r="G40" s="147"/>
    </row>
    <row r="41" spans="2:7" s="131" customFormat="1" ht="15" customHeight="1">
      <c r="B41" s="146"/>
      <c r="C41" s="124" t="s">
        <v>168</v>
      </c>
      <c r="D41" s="124"/>
      <c r="E41" s="124"/>
      <c r="F41" s="124">
        <v>560.76</v>
      </c>
      <c r="G41" s="147"/>
    </row>
    <row r="42" spans="2:7" ht="15" customHeight="1">
      <c r="B42" s="144"/>
      <c r="C42" s="134" t="s">
        <v>152</v>
      </c>
      <c r="D42" s="128"/>
      <c r="E42" s="128"/>
      <c r="F42" s="128">
        <v>2050</v>
      </c>
      <c r="G42" s="145"/>
    </row>
    <row r="43" spans="2:7" ht="15" customHeight="1">
      <c r="B43" s="144"/>
      <c r="C43" s="134" t="s">
        <v>153</v>
      </c>
      <c r="D43" s="128"/>
      <c r="E43" s="128"/>
      <c r="F43" s="128">
        <v>2267.16</v>
      </c>
      <c r="G43" s="145"/>
    </row>
    <row r="44" spans="2:7" ht="15" customHeight="1">
      <c r="B44" s="144"/>
      <c r="C44" s="134" t="s">
        <v>167</v>
      </c>
      <c r="D44" s="128"/>
      <c r="E44" s="128"/>
      <c r="F44" s="128">
        <v>4000</v>
      </c>
      <c r="G44" s="145"/>
    </row>
    <row r="45" spans="2:7" ht="15" customHeight="1">
      <c r="B45" s="144"/>
      <c r="C45" s="134" t="s">
        <v>154</v>
      </c>
      <c r="D45" s="128"/>
      <c r="E45" s="128"/>
      <c r="F45" s="128">
        <v>5150</v>
      </c>
      <c r="G45" s="145"/>
    </row>
    <row r="46" spans="2:7" ht="15" customHeight="1">
      <c r="B46" s="144"/>
      <c r="C46" s="134" t="s">
        <v>155</v>
      </c>
      <c r="D46" s="128"/>
      <c r="E46" s="128"/>
      <c r="F46" s="128">
        <v>400</v>
      </c>
      <c r="G46" s="145"/>
    </row>
    <row r="47" spans="2:7" ht="15" customHeight="1">
      <c r="B47" s="144"/>
      <c r="C47" s="134" t="s">
        <v>156</v>
      </c>
      <c r="D47" s="128"/>
      <c r="E47" s="128"/>
      <c r="F47" s="128">
        <v>180</v>
      </c>
      <c r="G47" s="145"/>
    </row>
    <row r="48" spans="2:7" ht="15" customHeight="1">
      <c r="B48" s="144"/>
      <c r="C48" s="134" t="s">
        <v>157</v>
      </c>
      <c r="D48" s="128"/>
      <c r="E48" s="128"/>
      <c r="F48" s="128">
        <v>1700</v>
      </c>
      <c r="G48" s="145"/>
    </row>
    <row r="49" spans="2:10" ht="15" customHeight="1">
      <c r="B49" s="144"/>
      <c r="C49" s="134" t="s">
        <v>158</v>
      </c>
      <c r="D49" s="128"/>
      <c r="E49" s="128"/>
      <c r="F49" s="128">
        <v>2020.42</v>
      </c>
      <c r="G49" s="145"/>
    </row>
    <row r="50" spans="2:10" ht="15" customHeight="1">
      <c r="B50" s="144"/>
      <c r="C50" s="134" t="s">
        <v>159</v>
      </c>
      <c r="D50" s="128"/>
      <c r="E50" s="128"/>
      <c r="F50" s="128">
        <v>695</v>
      </c>
      <c r="G50" s="145"/>
    </row>
    <row r="51" spans="2:10" ht="15" customHeight="1">
      <c r="B51" s="144"/>
      <c r="C51" s="134" t="s">
        <v>160</v>
      </c>
      <c r="D51" s="128"/>
      <c r="E51" s="128"/>
      <c r="F51" s="128">
        <v>6777.5</v>
      </c>
      <c r="G51" s="145"/>
    </row>
    <row r="52" spans="2:10" ht="15" customHeight="1">
      <c r="B52" s="144"/>
      <c r="C52" s="134" t="s">
        <v>163</v>
      </c>
      <c r="D52" s="128"/>
      <c r="E52" s="128"/>
      <c r="F52" s="128">
        <v>251.14</v>
      </c>
      <c r="G52" s="145"/>
    </row>
    <row r="53" spans="2:10" ht="15" customHeight="1">
      <c r="B53" s="144"/>
      <c r="C53" s="134" t="s">
        <v>164</v>
      </c>
      <c r="D53" s="128"/>
      <c r="E53" s="128"/>
      <c r="F53" s="128">
        <v>45.5</v>
      </c>
      <c r="G53" s="145"/>
    </row>
    <row r="54" spans="2:10" ht="15" customHeight="1">
      <c r="B54" s="144"/>
      <c r="C54" s="134" t="s">
        <v>165</v>
      </c>
      <c r="D54" s="128"/>
      <c r="E54" s="128"/>
      <c r="F54" s="128">
        <v>800</v>
      </c>
      <c r="G54" s="145"/>
    </row>
    <row r="55" spans="2:10" ht="15" customHeight="1">
      <c r="B55" s="144"/>
      <c r="C55" s="134" t="s">
        <v>161</v>
      </c>
      <c r="D55" s="128"/>
      <c r="E55" s="128"/>
      <c r="F55" s="128">
        <v>8950</v>
      </c>
      <c r="G55" s="145"/>
    </row>
    <row r="56" spans="2:10" ht="15" customHeight="1">
      <c r="B56" s="144"/>
      <c r="C56" s="134" t="s">
        <v>162</v>
      </c>
      <c r="D56" s="128"/>
      <c r="E56" s="128"/>
      <c r="F56" s="128">
        <v>4800</v>
      </c>
      <c r="G56" s="145"/>
    </row>
    <row r="57" spans="2:10" ht="15.95" customHeight="1">
      <c r="B57" s="144"/>
      <c r="C57" s="170" t="s">
        <v>115</v>
      </c>
      <c r="D57" s="171"/>
      <c r="E57" s="171"/>
      <c r="F57" s="173">
        <f>F37+F23</f>
        <v>115701.45</v>
      </c>
      <c r="G57" s="145"/>
    </row>
    <row r="58" spans="2:10" ht="12" customHeight="1">
      <c r="B58" s="144"/>
      <c r="G58" s="145"/>
      <c r="J58" s="150"/>
    </row>
    <row r="59" spans="2:10" ht="12" customHeight="1">
      <c r="B59" s="144"/>
      <c r="C59" s="161" t="s">
        <v>116</v>
      </c>
      <c r="D59" s="162"/>
      <c r="E59" s="163"/>
      <c r="F59" s="164"/>
      <c r="G59" s="145"/>
      <c r="J59" s="150"/>
    </row>
    <row r="60" spans="2:10" ht="15" customHeight="1">
      <c r="B60" s="144"/>
      <c r="C60" s="124" t="s">
        <v>121</v>
      </c>
      <c r="D60" s="128"/>
      <c r="F60" s="150">
        <v>25693.54</v>
      </c>
      <c r="G60" s="145"/>
      <c r="J60" s="150"/>
    </row>
    <row r="61" spans="2:10" ht="15" customHeight="1">
      <c r="B61" s="144"/>
      <c r="C61" s="124" t="s">
        <v>118</v>
      </c>
      <c r="D61" s="128"/>
      <c r="F61" s="150">
        <v>131861.6</v>
      </c>
      <c r="G61" s="145"/>
    </row>
    <row r="62" spans="2:10" ht="15" customHeight="1">
      <c r="B62" s="144"/>
      <c r="C62" s="124" t="s">
        <v>117</v>
      </c>
      <c r="D62" s="128"/>
      <c r="F62" s="150">
        <v>115701.45</v>
      </c>
      <c r="G62" s="154"/>
      <c r="J62" s="176"/>
    </row>
    <row r="63" spans="2:10" ht="15" customHeight="1">
      <c r="B63" s="144"/>
      <c r="C63" s="124" t="s">
        <v>119</v>
      </c>
      <c r="D63" s="128"/>
      <c r="F63" s="180">
        <v>16160.15</v>
      </c>
      <c r="G63" s="145"/>
    </row>
    <row r="64" spans="2:10" ht="20.100000000000001" customHeight="1">
      <c r="B64" s="144"/>
      <c r="C64" s="161" t="s">
        <v>120</v>
      </c>
      <c r="D64" s="162"/>
      <c r="E64" s="163"/>
      <c r="F64" s="165">
        <v>41853.69</v>
      </c>
      <c r="G64" s="145"/>
    </row>
    <row r="65" spans="2:10" ht="9.1999999999999993" customHeight="1">
      <c r="B65" s="144"/>
      <c r="G65" s="145"/>
    </row>
    <row r="66" spans="2:10" ht="12" customHeight="1">
      <c r="B66" s="144"/>
      <c r="C66" s="166" t="s">
        <v>133</v>
      </c>
      <c r="D66" s="167"/>
      <c r="E66" s="167"/>
      <c r="F66" s="168"/>
      <c r="G66" s="145"/>
    </row>
    <row r="67" spans="2:10" ht="15" customHeight="1">
      <c r="B67" s="144"/>
      <c r="C67" s="124" t="s">
        <v>122</v>
      </c>
      <c r="F67" s="126">
        <v>38853.69</v>
      </c>
      <c r="G67" s="145"/>
      <c r="J67" s="129"/>
    </row>
    <row r="68" spans="2:10" ht="15" customHeight="1">
      <c r="B68" s="144"/>
      <c r="C68" s="124" t="s">
        <v>123</v>
      </c>
      <c r="F68" s="126"/>
      <c r="G68" s="145"/>
    </row>
    <row r="69" spans="2:10" ht="15" customHeight="1">
      <c r="B69" s="144"/>
      <c r="C69" s="124" t="s">
        <v>124</v>
      </c>
      <c r="F69" s="126">
        <v>3000</v>
      </c>
      <c r="G69" s="145"/>
      <c r="H69" s="130"/>
    </row>
    <row r="70" spans="2:10" ht="18" customHeight="1">
      <c r="B70" s="144"/>
      <c r="C70" s="166" t="s">
        <v>135</v>
      </c>
      <c r="D70" s="166"/>
      <c r="E70" s="166"/>
      <c r="F70" s="169">
        <f>F67+F69</f>
        <v>41853.69</v>
      </c>
      <c r="G70" s="145"/>
      <c r="H70" s="179"/>
    </row>
    <row r="71" spans="2:10" ht="9.1999999999999993" customHeight="1">
      <c r="B71" s="144"/>
      <c r="G71" s="145"/>
    </row>
    <row r="72" spans="2:10" s="131" customFormat="1" ht="22.35" customHeight="1">
      <c r="B72" s="146"/>
      <c r="C72" s="174" t="s">
        <v>131</v>
      </c>
      <c r="D72" s="174"/>
      <c r="E72" s="174"/>
      <c r="F72" s="175">
        <v>3360</v>
      </c>
      <c r="G72" s="147"/>
    </row>
    <row r="73" spans="2:10" ht="9.1999999999999993" customHeight="1">
      <c r="B73" s="144"/>
      <c r="G73" s="145"/>
    </row>
    <row r="74" spans="2:10" ht="15.6" customHeight="1">
      <c r="B74" s="148"/>
      <c r="G74" s="149"/>
    </row>
    <row r="77" spans="2:10" s="124" customFormat="1">
      <c r="H77" s="127"/>
      <c r="I77" s="127"/>
      <c r="J77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2023-01-24T19:10:43Z</cp:lastPrinted>
  <dcterms:created xsi:type="dcterms:W3CDTF">2010-05-16T15:34:35Z</dcterms:created>
  <dcterms:modified xsi:type="dcterms:W3CDTF">2023-01-24T19:16:18Z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